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8970" windowHeight="4050" activeTab="1"/>
  </bookViews>
  <sheets>
    <sheet name="1-4кл от 1-4" sheetId="5" r:id="rId1"/>
    <sheet name="5-11кл от 1-4" sheetId="6" r:id="rId2"/>
  </sheets>
  <calcPr calcId="125725" concurrentCalc="0"/>
</workbook>
</file>

<file path=xl/calcChain.xml><?xml version="1.0" encoding="utf-8"?>
<calcChain xmlns="http://schemas.openxmlformats.org/spreadsheetml/2006/main">
  <c r="G471" i="6"/>
  <c r="H471"/>
  <c r="I471"/>
  <c r="J471"/>
  <c r="F466"/>
  <c r="G368"/>
  <c r="H368"/>
  <c r="I368"/>
  <c r="J368"/>
  <c r="G362"/>
  <c r="H362"/>
  <c r="I362"/>
  <c r="J362"/>
  <c r="G308"/>
  <c r="H308"/>
  <c r="I308"/>
  <c r="J308"/>
  <c r="F308"/>
  <c r="G254"/>
  <c r="H254"/>
  <c r="I254"/>
  <c r="J254"/>
  <c r="H212"/>
  <c r="I212"/>
  <c r="J212"/>
  <c r="G129"/>
  <c r="H129"/>
  <c r="I129"/>
  <c r="J129"/>
  <c r="H108"/>
  <c r="I108"/>
  <c r="J108"/>
  <c r="G61"/>
  <c r="H61"/>
  <c r="I61"/>
  <c r="J61"/>
  <c r="G34"/>
  <c r="H34"/>
  <c r="I34"/>
  <c r="J34"/>
  <c r="G228" i="5"/>
  <c r="H228"/>
  <c r="I228"/>
  <c r="J228"/>
  <c r="G186"/>
  <c r="F160"/>
  <c r="G154"/>
  <c r="H154"/>
  <c r="I154"/>
  <c r="J154"/>
  <c r="K154"/>
  <c r="F154"/>
  <c r="F111"/>
  <c r="F115"/>
  <c r="G43"/>
  <c r="H43"/>
  <c r="I43"/>
  <c r="J43"/>
  <c r="F43"/>
  <c r="G15"/>
  <c r="H15"/>
  <c r="I15"/>
  <c r="J15"/>
  <c r="F15"/>
  <c r="G37"/>
  <c r="H37"/>
  <c r="I37"/>
  <c r="J37"/>
  <c r="F37"/>
  <c r="F158" i="6"/>
  <c r="J85" i="5"/>
  <c r="I85"/>
  <c r="H85"/>
  <c r="G85"/>
  <c r="F85"/>
  <c r="J495" i="6"/>
  <c r="I495"/>
  <c r="H495"/>
  <c r="G495"/>
  <c r="F495"/>
  <c r="F471"/>
  <c r="J466"/>
  <c r="I466"/>
  <c r="H466"/>
  <c r="G466"/>
  <c r="J438"/>
  <c r="I438"/>
  <c r="H438"/>
  <c r="G438"/>
  <c r="F438"/>
  <c r="J419"/>
  <c r="I419"/>
  <c r="H419"/>
  <c r="G419"/>
  <c r="F419"/>
  <c r="J413"/>
  <c r="I413"/>
  <c r="H413"/>
  <c r="G413"/>
  <c r="F413"/>
  <c r="J385"/>
  <c r="I385"/>
  <c r="H385"/>
  <c r="G385"/>
  <c r="F385"/>
  <c r="F368"/>
  <c r="J335"/>
  <c r="I335"/>
  <c r="H335"/>
  <c r="G335"/>
  <c r="F335"/>
  <c r="J313"/>
  <c r="I313"/>
  <c r="H313"/>
  <c r="G313"/>
  <c r="J283"/>
  <c r="I283"/>
  <c r="H283"/>
  <c r="G283"/>
  <c r="F283"/>
  <c r="J260"/>
  <c r="I260"/>
  <c r="H260"/>
  <c r="G260"/>
  <c r="F260"/>
  <c r="F254"/>
  <c r="J229"/>
  <c r="I229"/>
  <c r="H229"/>
  <c r="G229"/>
  <c r="F229"/>
  <c r="G212"/>
  <c r="J206"/>
  <c r="I206"/>
  <c r="H206"/>
  <c r="G206"/>
  <c r="J183"/>
  <c r="I183"/>
  <c r="H183"/>
  <c r="G183"/>
  <c r="F183"/>
  <c r="J164"/>
  <c r="I164"/>
  <c r="H164"/>
  <c r="G164"/>
  <c r="F164"/>
  <c r="J158"/>
  <c r="I158"/>
  <c r="H158"/>
  <c r="G158"/>
  <c r="F129"/>
  <c r="G108"/>
  <c r="J102"/>
  <c r="I102"/>
  <c r="H102"/>
  <c r="G102"/>
  <c r="F102"/>
  <c r="J79"/>
  <c r="I79"/>
  <c r="H79"/>
  <c r="G79"/>
  <c r="F79"/>
  <c r="J74"/>
  <c r="I74"/>
  <c r="H74"/>
  <c r="G74"/>
  <c r="F74"/>
  <c r="F61"/>
  <c r="F34"/>
  <c r="J14"/>
  <c r="I14"/>
  <c r="H14"/>
  <c r="G14"/>
  <c r="F14"/>
  <c r="J8"/>
  <c r="I8"/>
  <c r="H8"/>
  <c r="G8"/>
  <c r="F8"/>
  <c r="J234" i="5"/>
  <c r="I234"/>
  <c r="H234"/>
  <c r="G234"/>
  <c r="F234"/>
  <c r="J211"/>
  <c r="I211"/>
  <c r="H211"/>
  <c r="G211"/>
  <c r="J204"/>
  <c r="I204"/>
  <c r="H204"/>
  <c r="G204"/>
  <c r="J186"/>
  <c r="I186"/>
  <c r="H186"/>
  <c r="J179"/>
  <c r="I179"/>
  <c r="H179"/>
  <c r="G179"/>
  <c r="J160"/>
  <c r="I160"/>
  <c r="H160"/>
  <c r="G160"/>
  <c r="J134"/>
  <c r="I134"/>
  <c r="H134"/>
  <c r="G134"/>
  <c r="F134"/>
  <c r="J127"/>
  <c r="I127"/>
  <c r="H127"/>
  <c r="G127"/>
  <c r="F127"/>
  <c r="J115"/>
  <c r="I115"/>
  <c r="H115"/>
  <c r="G115"/>
  <c r="J108"/>
  <c r="I108"/>
  <c r="H108"/>
  <c r="G108"/>
  <c r="J92"/>
  <c r="I92"/>
  <c r="H92"/>
  <c r="G92"/>
  <c r="F92"/>
  <c r="J66"/>
  <c r="I66"/>
  <c r="H66"/>
  <c r="G66"/>
  <c r="F66"/>
  <c r="J59"/>
  <c r="I59"/>
  <c r="H59"/>
  <c r="G59"/>
  <c r="F59"/>
  <c r="J8"/>
  <c r="I8"/>
  <c r="H8"/>
  <c r="G8"/>
  <c r="F8"/>
</calcChain>
</file>

<file path=xl/sharedStrings.xml><?xml version="1.0" encoding="utf-8"?>
<sst xmlns="http://schemas.openxmlformats.org/spreadsheetml/2006/main" count="1119" uniqueCount="175">
  <si>
    <t>Школа</t>
  </si>
  <si>
    <t>Отд./корп</t>
  </si>
  <si>
    <t>1,2 корпус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</si>
  <si>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</si>
  <si>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</si>
  <si>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</si>
  <si>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</si>
  <si>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</si>
  <si>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</si>
  <si>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</si>
  <si>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</si>
  <si>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</si>
  <si>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</si>
  <si>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</si>
  <si>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</si>
  <si>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</si>
  <si>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</si>
  <si>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</si>
  <si>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</si>
  <si>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</si>
  <si>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</si>
  <si>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</si>
  <si>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</si>
  <si>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</si>
  <si>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Хлеб пшеничный йодированный</t>
  </si>
  <si>
    <t>Итого за обед:</t>
  </si>
  <si>
    <t>Закуска порционная (огурец свежий)</t>
  </si>
  <si>
    <t>250/10</t>
  </si>
  <si>
    <t>гор. Напиток</t>
  </si>
  <si>
    <t>Хачапури с сыром</t>
  </si>
  <si>
    <t>Напиток лимонный (чай, сахар-песок, лимон)</t>
  </si>
  <si>
    <t>Напиток из шиповника (шиповник, лимон, сахар-песок)</t>
  </si>
  <si>
    <t>200/10</t>
  </si>
  <si>
    <t>возрастная группа 12 лет и старше</t>
  </si>
  <si>
    <t>Конфета суфле</t>
  </si>
  <si>
    <t>МБОУ "Российская гимнази№59"</t>
  </si>
  <si>
    <t>Калорийность</t>
  </si>
  <si>
    <t>Яблоко свежее (штучно)</t>
  </si>
  <si>
    <t>Плов (говядина,крупа рис, морк.,лук.,соль йодир.приправа д/плова)</t>
  </si>
  <si>
    <t>Каша "Дружба" (крупа пшено, рис, масло сливочное, молоко 3,2%, соль йод.)</t>
  </si>
  <si>
    <t>200/5</t>
  </si>
  <si>
    <t>Сыр "Российский"</t>
  </si>
  <si>
    <t xml:space="preserve"> Суп Уха из сайры (картофель, морковь, лук репчатый,масло раст. Сайра)</t>
  </si>
  <si>
    <t>90/50</t>
  </si>
  <si>
    <t>гарнир</t>
  </si>
  <si>
    <t>Компот из сухофруктов (смест сухофруктов, сахар, лимон. Кислота)</t>
  </si>
  <si>
    <t>Компот из сухофруктов</t>
  </si>
  <si>
    <r>
      <t xml:space="preserve">Гуляш </t>
    </r>
    <r>
      <rPr>
        <sz val="6"/>
        <color theme="1"/>
        <rFont val="Times New Roman"/>
        <family val="1"/>
        <charset val="204"/>
      </rPr>
      <t>(говядина, лук репч., томат паста, масло раст., соль йод.)</t>
    </r>
  </si>
  <si>
    <r>
      <t>Перловка отварная</t>
    </r>
    <r>
      <rPr>
        <sz val="12"/>
        <color rgb="FF000000"/>
        <rFont val="Times New Roman"/>
        <family val="1"/>
        <charset val="204"/>
      </rPr>
      <t xml:space="preserve"> </t>
    </r>
    <r>
      <rPr>
        <sz val="7"/>
        <color rgb="FF000000"/>
        <rFont val="Times New Roman"/>
        <family val="1"/>
        <charset val="204"/>
      </rPr>
      <t>(</t>
    </r>
    <r>
      <rPr>
        <sz val="6"/>
        <color rgb="FF000000"/>
        <rFont val="Times New Roman"/>
        <family val="1"/>
        <charset val="204"/>
      </rPr>
      <t>крупа перловая, масло слив., соль йод.)</t>
    </r>
  </si>
  <si>
    <t>15.66</t>
  </si>
  <si>
    <t xml:space="preserve">возрастная группа 12 лет и старше </t>
  </si>
  <si>
    <t>100/50</t>
  </si>
  <si>
    <r>
      <t xml:space="preserve">Овощное рагу </t>
    </r>
    <r>
      <rPr>
        <sz val="8"/>
        <color rgb="FF000000"/>
        <rFont val="Times New Roman"/>
        <family val="1"/>
        <charset val="204"/>
      </rPr>
      <t>(карт.,морк.,капуста,масло раст.,соль йодир.,)</t>
    </r>
  </si>
  <si>
    <t>Суп Уха из сайры (картофель, морковь, лук репчатый, масло раст, сайра)</t>
  </si>
  <si>
    <t>250/20</t>
  </si>
  <si>
    <t>Закуска порционная  (огурец  свежий)</t>
  </si>
  <si>
    <t>Каша рисовая с маслом ( крупа рисовая, масло сливочное, молоко 3,2% , соль йодир.)</t>
  </si>
  <si>
    <t>Сочень с творогом</t>
  </si>
  <si>
    <t>Чай с молоком (чай, молоко 3,2%)</t>
  </si>
  <si>
    <t>Закуска порционная (помидоры  свежие)</t>
  </si>
  <si>
    <t>Суп Рассольник с мясом (говядина, крупа перловая, огурцы конс. Картофель, лук репч. Морковь, масло раст, соль йодир.)</t>
  </si>
  <si>
    <t>Котлета рыбная с соусом ( горбуша, морковь, лук репч, масло подс, соль йлд.)</t>
  </si>
  <si>
    <t>Пюре картофельное (картофель, молоко, масло слив. Соль йод.)</t>
  </si>
  <si>
    <t>Чай с сахаром (чай черный, сахар-песок)</t>
  </si>
  <si>
    <t>Хлеб пшеничный йодированный + масло сливочное</t>
  </si>
  <si>
    <t>45/15</t>
  </si>
  <si>
    <t>Чай сладкий</t>
  </si>
  <si>
    <t>Закуска</t>
  </si>
  <si>
    <t>Закуска порционная (огурцы свежие)</t>
  </si>
  <si>
    <t>Гарнир</t>
  </si>
  <si>
    <t>Напиток шиповник ( шиповник, лимон, сахар-песок)</t>
  </si>
  <si>
    <t xml:space="preserve">Хлеб </t>
  </si>
  <si>
    <t>Закуска порционная (помидор свежие)</t>
  </si>
  <si>
    <t>Суп Крестьянский с пшеном и мясом (говядина, картофель,пшено, лук репч., масло раст, морковь, соль йодир.)</t>
  </si>
  <si>
    <t>Макароны отварные (макаронные изделия, масло слив, соль йолир.)</t>
  </si>
  <si>
    <t>Ёжики с соусом (говядина, свинина, лук репчатый, масло раст. Соль йодир.)</t>
  </si>
  <si>
    <t>Суп Крестьянский с пшеном и мясом (говядина, картофель,пшено, лук репч. Масло раст, морковь, соль йодир.)</t>
  </si>
  <si>
    <r>
      <t xml:space="preserve">Ёжики с соусом </t>
    </r>
    <r>
      <rPr>
        <sz val="10"/>
        <color theme="1"/>
        <rFont val="Times New Roman"/>
        <family val="1"/>
        <charset val="204"/>
      </rPr>
      <t>(</t>
    </r>
    <r>
      <rPr>
        <sz val="8"/>
        <color theme="1"/>
        <rFont val="Times New Roman"/>
        <family val="1"/>
        <charset val="204"/>
      </rPr>
      <t>говядина,свинина,лук репч</t>
    </r>
    <r>
      <rPr>
        <sz val="10"/>
        <color theme="1"/>
        <rFont val="Times New Roman"/>
        <family val="1"/>
        <charset val="204"/>
      </rPr>
      <t>.,</t>
    </r>
    <r>
      <rPr>
        <sz val="8"/>
        <color theme="1"/>
        <rFont val="Times New Roman"/>
        <family val="1"/>
        <charset val="204"/>
      </rPr>
      <t>,масл.раст.,соль йод.,рис</t>
    </r>
    <r>
      <rPr>
        <sz val="10"/>
        <color theme="1"/>
        <rFont val="Times New Roman"/>
        <family val="1"/>
        <charset val="204"/>
      </rPr>
      <t>)</t>
    </r>
  </si>
  <si>
    <r>
      <t>Макароны отварные</t>
    </r>
    <r>
      <rPr>
        <sz val="12"/>
        <color theme="1"/>
        <rFont val="Times New Roman"/>
        <family val="1"/>
        <charset val="204"/>
      </rPr>
      <t xml:space="preserve"> </t>
    </r>
    <r>
      <rPr>
        <sz val="8"/>
        <color theme="1"/>
        <rFont val="Times New Roman"/>
        <family val="1"/>
        <charset val="204"/>
      </rPr>
      <t>(макарон. изд., масло слив., соль йодир.)</t>
    </r>
  </si>
  <si>
    <t>Гор. Блюдо</t>
  </si>
  <si>
    <t>Запеканка творожная со сгущенным молоком (творог, сахар-песок,яйцо, масло слив, сухари панир. Сметана, крупа манная, соль йодир.)</t>
  </si>
  <si>
    <t>140/10</t>
  </si>
  <si>
    <t>Булочка дорожная</t>
  </si>
  <si>
    <t>Закуска порционная (огурец свежие)</t>
  </si>
  <si>
    <t>Суп Борщ с мясом (говядина, картофель, капуста, морковь,лук реп. томат паста, масло раст. соль йодир.)</t>
  </si>
  <si>
    <t>Чай с лимоном (чай, сахар-песок, лимон)</t>
  </si>
  <si>
    <t>Гор.блюдо</t>
  </si>
  <si>
    <r>
      <t xml:space="preserve">Котлета  мясная с красным соусом </t>
    </r>
    <r>
      <rPr>
        <sz val="9"/>
        <color theme="1"/>
        <rFont val="Times New Roman"/>
        <family val="1"/>
        <charset val="204"/>
      </rPr>
      <t>(мясо- говядина , свинина, лук репчатый, масло растительное ,соль йодир.)</t>
    </r>
  </si>
  <si>
    <r>
      <t xml:space="preserve">Гречка отварная  </t>
    </r>
    <r>
      <rPr>
        <sz val="9"/>
        <color theme="1"/>
        <rFont val="Times New Roman"/>
        <family val="1"/>
        <charset val="204"/>
      </rPr>
      <t>(крупа гречка ,масло сливочное, соль йодир.)</t>
    </r>
  </si>
  <si>
    <t>гор. блюдо</t>
  </si>
  <si>
    <t>Хачапури</t>
  </si>
  <si>
    <r>
      <t xml:space="preserve">Котлета  мясная с красным соусом </t>
    </r>
    <r>
      <rPr>
        <sz val="9"/>
        <color theme="1"/>
        <rFont val="Times New Roman"/>
        <family val="1"/>
        <charset val="204"/>
      </rPr>
      <t>(мясо говядина, свинина, лук репчатый, масло растительное ,соль йодир.)</t>
    </r>
  </si>
  <si>
    <r>
      <t xml:space="preserve">Гречка отварная </t>
    </r>
    <r>
      <rPr>
        <sz val="8"/>
        <color rgb="FF000000"/>
        <rFont val="Times New Roman"/>
        <family val="1"/>
        <charset val="204"/>
      </rPr>
      <t>(крупа гречка, масло сливочное, соль йодир.)</t>
    </r>
  </si>
  <si>
    <t>Каша манная со сливочным маслом (крупа манна, молоко 3,2%,масло слив. Соль йодир)</t>
  </si>
  <si>
    <t xml:space="preserve">Сыр Российский </t>
  </si>
  <si>
    <t>гор. напиток</t>
  </si>
  <si>
    <t>Хлеб</t>
  </si>
  <si>
    <t>694/989</t>
  </si>
  <si>
    <t>Суп с макаронными изделиями (лапша домашняя, морковь, лук репч. Масло раст. Соль йодир.)</t>
  </si>
  <si>
    <t>Напиток шиповник</t>
  </si>
  <si>
    <r>
      <t xml:space="preserve">Плов </t>
    </r>
    <r>
      <rPr>
        <sz val="11"/>
        <color theme="1"/>
        <rFont val="Times New Roman"/>
        <family val="1"/>
        <charset val="204"/>
      </rPr>
      <t>(говядина,крупа рис, морк.,лук.,соль йодир.приправа д/плова)</t>
    </r>
  </si>
  <si>
    <t>Каша пшенная со сливочным маслом (крупа пшено, молоко 3,2%, сахар-песок,соль йод, масло слив.)</t>
  </si>
  <si>
    <t>Пюре картофельное (картофель,молоко, масло слив, соль йодир.)</t>
  </si>
  <si>
    <t>Закуска порционная   (огурец  свежий)</t>
  </si>
  <si>
    <t>Гуляш (говядина, лук репч, томат паста, масло раст,соль йод)</t>
  </si>
  <si>
    <t>Компот из сухофруктов (смесь сухофруктов, сахар, лим. Кислота)</t>
  </si>
  <si>
    <t>157/998</t>
  </si>
  <si>
    <t>Суп гороховый с мясом (говядина, картофель, горох, морковь, лук репч, масло раст, соль йод)</t>
  </si>
  <si>
    <t>Компот из кураги (курага, сахар)</t>
  </si>
  <si>
    <t>Каша рисовая с изюмом и маслом ( крупа рис, пшено, масло слив, молоко 3,2%, соль йодир.)</t>
  </si>
  <si>
    <r>
      <t xml:space="preserve">Закуска порционная  </t>
    </r>
    <r>
      <rPr>
        <sz val="7"/>
        <color theme="1"/>
        <rFont val="Times New Roman"/>
        <family val="1"/>
        <charset val="204"/>
      </rPr>
      <t>(горошек зеленый)</t>
    </r>
  </si>
  <si>
    <t>Суп Уха "Рыбацкая" (горбуша, картофель, морковь, лук репч, масло раст.)</t>
  </si>
  <si>
    <t>975/313</t>
  </si>
  <si>
    <t>Жаркое по-домашнему (филе индейки, лук репч. Картофель, морковь, соль йодир. Масло слив.)</t>
  </si>
  <si>
    <t>Чай сладкий (чай, сахар-песок)</t>
  </si>
  <si>
    <t>Сосиска в тесте</t>
  </si>
  <si>
    <t>напиток</t>
  </si>
  <si>
    <t>Кисель фруктово-ягодный (кисель фруктово-ягодный, сахар)</t>
  </si>
  <si>
    <t>Чай сладкий (чай черный заварка, сахар)</t>
  </si>
  <si>
    <t>Тефтели мясные с красным соусом (мясо говядина, свинина, лук репчатый, масло растительное, соль йод.)</t>
  </si>
  <si>
    <t>Котлета рыбная с соусом ( горбуша, морковь, лук репч, масло подс, соль йод.)</t>
  </si>
  <si>
    <t>150/10</t>
  </si>
  <si>
    <t>Каша манная со сливочным маслом (крупа манная, молоко 3,2%,масло слив. соль йодир.)</t>
  </si>
  <si>
    <t>выпечка</t>
  </si>
  <si>
    <t>Гуляш (говядина, лук репч., томат паста, масло раст., соль йод.)</t>
  </si>
  <si>
    <t>Пюре картофельное  (картофель, молоко, масло слив., соль йод.)</t>
  </si>
  <si>
    <t>горячее</t>
  </si>
  <si>
    <t>Напиток   лимонный (чай, сахар-песок,лимон)</t>
  </si>
  <si>
    <t>Суп гороховый с мясом (говядина, картофель, горох, морковь, лук репч., масло раст.,соль йод.)</t>
  </si>
  <si>
    <t>Каша гречневая   рассыпчатая (крупа гречневая, масло сливочное, соль йод.)</t>
  </si>
  <si>
    <t>/998</t>
  </si>
  <si>
    <t>горячий напиток</t>
  </si>
  <si>
    <t>220/10</t>
  </si>
  <si>
    <t>Щи из свежей капусты с мясом (говядина, картофель,капуста свежая,морковь,лук репч.,томат.паста,масло раст.,соль йодир.)</t>
  </si>
  <si>
    <t>Суп овощной с фрикадельками (картофель,говядина,горох,морковь, лук репч, масло раст, соль йодир.)</t>
  </si>
  <si>
    <r>
      <t xml:space="preserve">Закуска порционная </t>
    </r>
    <r>
      <rPr>
        <sz val="6"/>
        <color rgb="FF000000"/>
        <rFont val="Times New Roman"/>
        <family val="1"/>
        <charset val="204"/>
      </rPr>
      <t>(помидоры свежие )</t>
    </r>
  </si>
  <si>
    <t>Рыба, запеченная с овощами (горбуша,морковь,лук репч., масло подс.,соль йодир.,)</t>
  </si>
  <si>
    <t>Булочка со сгущенным молоком</t>
  </si>
  <si>
    <t>Какао (какао-порошок, молоко 3,2%,сахар)</t>
  </si>
  <si>
    <t>Конфета суфле (штучно)</t>
  </si>
  <si>
    <t>Банан  (штучно)</t>
  </si>
  <si>
    <t>Мандарин   (штучно)</t>
  </si>
  <si>
    <t>Груша свежая  (штучно)</t>
  </si>
  <si>
    <t>Банан   (штучно)</t>
  </si>
  <si>
    <t>Каша манная со сливочным маслом (крупа манная, молоко 3,2%,масло слив.,соль йодир)</t>
  </si>
  <si>
    <r>
      <t xml:space="preserve">Гуляш   </t>
    </r>
    <r>
      <rPr>
        <sz val="9"/>
        <color theme="1"/>
        <rFont val="Times New Roman"/>
        <family val="1"/>
        <charset val="204"/>
      </rPr>
      <t>(говядина, лук репч., томат паста, масло раст., соль йод.)</t>
    </r>
  </si>
  <si>
    <r>
      <t>Гуляш</t>
    </r>
    <r>
      <rPr>
        <sz val="12"/>
        <color rgb="FF000000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(говядина, лук репч., томат паста, масло раст., соль йод.)</t>
    </r>
  </si>
  <si>
    <t>Макароны отварные (макарон. изд., масло слив., соль йодир.)</t>
  </si>
  <si>
    <t>Чай с лимоном</t>
  </si>
  <si>
    <t>Закуска порционная   (помидоры  свежие)</t>
  </si>
  <si>
    <t> 15,2</t>
  </si>
  <si>
    <t>8,5 </t>
  </si>
  <si>
    <t>4,4 </t>
  </si>
  <si>
    <t>Рыба, запеченная с овощами  (горбуша,морковь,лук репч., масло подс.,соль йодир.,)</t>
  </si>
  <si>
    <r>
      <t>Закуска порционная</t>
    </r>
    <r>
      <rPr>
        <sz val="11"/>
        <color rgb="FF000000"/>
        <rFont val="Times New Roman"/>
        <family val="1"/>
        <charset val="204"/>
      </rPr>
      <t xml:space="preserve"> (кукуруза )</t>
    </r>
  </si>
  <si>
    <t>Суп овощной с фрикад. (картофель,говядина,горох,морковь, лук репч, масло раст, соль йодир.)</t>
  </si>
  <si>
    <t>Булочка Дорожная</t>
  </si>
  <si>
    <t>Конфета шоколадная</t>
  </si>
  <si>
    <r>
      <t xml:space="preserve">Закуска порционная </t>
    </r>
    <r>
      <rPr>
        <sz val="11"/>
        <color theme="1"/>
        <rFont val="Times New Roman"/>
        <family val="1"/>
        <charset val="204"/>
      </rPr>
      <t xml:space="preserve"> (горошек зеленый)</t>
    </r>
  </si>
  <si>
    <r>
      <t>Закуска порционная</t>
    </r>
    <r>
      <rPr>
        <sz val="11"/>
        <color theme="1"/>
        <rFont val="Times New Roman"/>
        <family val="1"/>
        <charset val="204"/>
      </rPr>
      <t xml:space="preserve">  (горошек зеленый)</t>
    </r>
  </si>
  <si>
    <t>Напиток шиповник  ( шиповник, лимон, сахар-песок)</t>
  </si>
  <si>
    <t>Щи из свежей капусты с мясом (говядина, картофель,капуста свежая,морковь,лук репчатый,томатная паста, масло раст.соль йодир.)</t>
  </si>
  <si>
    <t>Банан (штучно)</t>
  </si>
  <si>
    <t>Груша свежая (штучно)</t>
  </si>
  <si>
    <t>18 апреля</t>
  </si>
  <si>
    <t>19 апреля</t>
  </si>
  <si>
    <t>20 апреля</t>
  </si>
  <si>
    <t>21 апреля</t>
  </si>
  <si>
    <t>22 апреля</t>
  </si>
  <si>
    <t>25 апреля</t>
  </si>
  <si>
    <t>26 апреля</t>
  </si>
  <si>
    <t>27 апреля</t>
  </si>
  <si>
    <t>28 апреля</t>
  </si>
  <si>
    <t>29  апреля</t>
  </si>
  <si>
    <t>29 апреля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</si>
</sst>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sz val="7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76">
    <xf numFmtId="0" fontId="0" fillId="0" borderId="0" xfId="0"/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49" fontId="1" fillId="2" borderId="4" xfId="0" applyNumberFormat="1" applyFont="1" applyFill="1" applyBorder="1" applyProtection="1"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6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5" fillId="0" borderId="0" xfId="0" applyFont="1"/>
    <xf numFmtId="0" fontId="12" fillId="2" borderId="4" xfId="0" applyFont="1" applyFill="1" applyBorder="1"/>
    <xf numFmtId="0" fontId="4" fillId="2" borderId="1" xfId="0" applyFont="1" applyFill="1" applyBorder="1" applyAlignment="1">
      <alignment wrapText="1"/>
    </xf>
    <xf numFmtId="0" fontId="5" fillId="0" borderId="0" xfId="0" applyFont="1" applyAlignment="1">
      <alignment wrapText="1"/>
    </xf>
    <xf numFmtId="0" fontId="4" fillId="2" borderId="7" xfId="0" applyFont="1" applyFill="1" applyBorder="1" applyAlignment="1">
      <alignment horizontal="left"/>
    </xf>
    <xf numFmtId="0" fontId="5" fillId="0" borderId="4" xfId="0" applyFont="1" applyBorder="1"/>
    <xf numFmtId="0" fontId="6" fillId="2" borderId="1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top"/>
    </xf>
    <xf numFmtId="0" fontId="5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wrapText="1"/>
    </xf>
    <xf numFmtId="0" fontId="3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wrapText="1"/>
    </xf>
    <xf numFmtId="0" fontId="4" fillId="2" borderId="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wrapText="1"/>
    </xf>
    <xf numFmtId="0" fontId="7" fillId="0" borderId="4" xfId="0" applyFont="1" applyBorder="1" applyAlignment="1">
      <alignment horizontal="center" vertical="center" wrapText="1"/>
    </xf>
    <xf numFmtId="0" fontId="10" fillId="0" borderId="0" xfId="0" applyFont="1"/>
    <xf numFmtId="0" fontId="3" fillId="2" borderId="4" xfId="0" applyFont="1" applyFill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wrapText="1"/>
    </xf>
    <xf numFmtId="0" fontId="6" fillId="2" borderId="11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13" fillId="0" borderId="0" xfId="0" applyFont="1" applyAlignment="1">
      <alignment wrapText="1"/>
    </xf>
    <xf numFmtId="0" fontId="0" fillId="2" borderId="0" xfId="0" applyFill="1"/>
    <xf numFmtId="0" fontId="3" fillId="2" borderId="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wrapText="1"/>
    </xf>
    <xf numFmtId="0" fontId="5" fillId="0" borderId="4" xfId="0" applyFont="1" applyBorder="1" applyAlignment="1">
      <alignment vertical="top" wrapText="1"/>
    </xf>
    <xf numFmtId="0" fontId="10" fillId="0" borderId="4" xfId="0" applyFont="1" applyBorder="1" applyAlignment="1">
      <alignment horizontal="center"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left" wrapText="1"/>
    </xf>
    <xf numFmtId="0" fontId="13" fillId="0" borderId="4" xfId="0" applyFont="1" applyBorder="1" applyAlignment="1">
      <alignment wrapText="1"/>
    </xf>
    <xf numFmtId="0" fontId="4" fillId="2" borderId="7" xfId="0" applyFont="1" applyFill="1" applyBorder="1" applyAlignment="1">
      <alignment horizontal="left" wrapText="1"/>
    </xf>
    <xf numFmtId="0" fontId="4" fillId="2" borderId="0" xfId="0" applyFont="1" applyFill="1" applyBorder="1" applyAlignment="1">
      <alignment wrapText="1"/>
    </xf>
    <xf numFmtId="0" fontId="17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righ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10" fillId="0" borderId="0" xfId="0" applyFont="1" applyAlignment="1">
      <alignment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top"/>
    </xf>
    <xf numFmtId="0" fontId="4" fillId="2" borderId="10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center"/>
    </xf>
    <xf numFmtId="0" fontId="0" fillId="0" borderId="4" xfId="0" applyBorder="1"/>
    <xf numFmtId="0" fontId="12" fillId="2" borderId="1" xfId="0" applyFont="1" applyFill="1" applyBorder="1"/>
    <xf numFmtId="0" fontId="4" fillId="2" borderId="0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 applyProtection="1">
      <protection locked="0"/>
    </xf>
    <xf numFmtId="0" fontId="2" fillId="2" borderId="5" xfId="0" applyFont="1" applyFill="1" applyBorder="1" applyAlignment="1"/>
    <xf numFmtId="0" fontId="3" fillId="2" borderId="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/>
    <xf numFmtId="0" fontId="4" fillId="2" borderId="8" xfId="0" applyFont="1" applyFill="1" applyBorder="1" applyAlignment="1"/>
    <xf numFmtId="0" fontId="19" fillId="0" borderId="4" xfId="0" applyFont="1" applyBorder="1" applyAlignment="1">
      <alignment horizontal="center" wrapText="1"/>
    </xf>
    <xf numFmtId="0" fontId="2" fillId="2" borderId="4" xfId="0" applyFont="1" applyFill="1" applyBorder="1" applyAlignment="1"/>
    <xf numFmtId="0" fontId="3" fillId="2" borderId="1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wrapText="1"/>
    </xf>
    <xf numFmtId="0" fontId="10" fillId="0" borderId="4" xfId="0" applyFont="1" applyBorder="1"/>
    <xf numFmtId="0" fontId="4" fillId="2" borderId="0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left"/>
    </xf>
    <xf numFmtId="0" fontId="5" fillId="2" borderId="3" xfId="0" applyFont="1" applyFill="1" applyBorder="1" applyAlignment="1">
      <alignment wrapText="1"/>
    </xf>
    <xf numFmtId="0" fontId="5" fillId="2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wrapText="1"/>
    </xf>
    <xf numFmtId="49" fontId="5" fillId="2" borderId="4" xfId="0" applyNumberFormat="1" applyFont="1" applyFill="1" applyBorder="1" applyProtection="1">
      <protection locked="0"/>
    </xf>
    <xf numFmtId="14" fontId="1" fillId="2" borderId="1" xfId="0" applyNumberFormat="1" applyFont="1" applyFill="1" applyBorder="1" applyAlignment="1" applyProtection="1">
      <protection locked="0"/>
    </xf>
    <xf numFmtId="14" fontId="1" fillId="2" borderId="3" xfId="0" applyNumberFormat="1" applyFont="1" applyFill="1" applyBorder="1" applyAlignment="1" applyProtection="1">
      <protection locked="0"/>
    </xf>
    <xf numFmtId="0" fontId="3" fillId="2" borderId="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wrapText="1"/>
    </xf>
    <xf numFmtId="0" fontId="3" fillId="2" borderId="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4" fillId="2" borderId="20" xfId="0" applyFont="1" applyFill="1" applyBorder="1" applyAlignment="1">
      <alignment horizontal="left" vertical="center" wrapText="1"/>
    </xf>
    <xf numFmtId="49" fontId="1" fillId="2" borderId="20" xfId="0" applyNumberFormat="1" applyFont="1" applyFill="1" applyBorder="1" applyProtection="1">
      <protection locked="0"/>
    </xf>
    <xf numFmtId="0" fontId="1" fillId="2" borderId="20" xfId="0" applyFont="1" applyFill="1" applyBorder="1"/>
    <xf numFmtId="0" fontId="12" fillId="2" borderId="20" xfId="0" applyFont="1" applyFill="1" applyBorder="1"/>
    <xf numFmtId="0" fontId="4" fillId="2" borderId="11" xfId="0" applyFont="1" applyFill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0" fontId="9" fillId="2" borderId="4" xfId="0" applyFont="1" applyFill="1" applyBorder="1" applyAlignment="1">
      <alignment horizont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14" fontId="1" fillId="2" borderId="4" xfId="0" applyNumberFormat="1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protection locked="0"/>
    </xf>
    <xf numFmtId="0" fontId="3" fillId="2" borderId="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wrapText="1"/>
    </xf>
    <xf numFmtId="0" fontId="22" fillId="2" borderId="14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14" fontId="1" fillId="2" borderId="4" xfId="0" applyNumberFormat="1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14" fontId="1" fillId="2" borderId="20" xfId="0" applyNumberFormat="1" applyFont="1" applyFill="1" applyBorder="1" applyAlignment="1" applyProtection="1">
      <alignment horizontal="center"/>
      <protection locked="0"/>
    </xf>
    <xf numFmtId="14" fontId="1" fillId="2" borderId="2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37"/>
  <sheetViews>
    <sheetView view="pageLayout" topLeftCell="A220" zoomScale="87" zoomScaleNormal="100" zoomScalePageLayoutView="87" workbookViewId="0">
      <selection activeCell="H222" sqref="H222"/>
    </sheetView>
  </sheetViews>
  <sheetFormatPr defaultRowHeight="15"/>
  <cols>
    <col min="1" max="1" width="11.85546875" customWidth="1"/>
    <col min="2" max="2" width="10.28515625" customWidth="1"/>
    <col min="3" max="3" width="7.7109375" customWidth="1"/>
    <col min="4" max="4" width="32" customWidth="1"/>
    <col min="6" max="6" width="12.140625" bestFit="1" customWidth="1"/>
    <col min="7" max="7" width="12.28515625" customWidth="1"/>
    <col min="10" max="10" width="12" customWidth="1"/>
  </cols>
  <sheetData>
    <row r="1" spans="1:10" ht="30">
      <c r="A1" s="2" t="s">
        <v>0</v>
      </c>
      <c r="B1" s="154" t="s">
        <v>35</v>
      </c>
      <c r="C1" s="155"/>
      <c r="D1" s="156"/>
      <c r="E1" s="1" t="s">
        <v>1</v>
      </c>
      <c r="F1" s="3" t="s">
        <v>2</v>
      </c>
      <c r="G1" s="2"/>
      <c r="H1" s="32" t="s">
        <v>164</v>
      </c>
      <c r="I1" s="157"/>
      <c r="J1" s="157"/>
    </row>
    <row r="2" spans="1:10">
      <c r="A2" s="158" t="s">
        <v>3</v>
      </c>
      <c r="B2" s="158"/>
      <c r="C2" s="158"/>
      <c r="D2" s="158"/>
      <c r="E2" s="158"/>
      <c r="F2" s="158"/>
      <c r="G2" s="158"/>
      <c r="H2" s="158"/>
      <c r="I2" s="158"/>
      <c r="J2" s="158"/>
    </row>
    <row r="3" spans="1:10">
      <c r="A3" s="126" t="s">
        <v>4</v>
      </c>
      <c r="B3" s="126" t="s">
        <v>5</v>
      </c>
      <c r="C3" s="126" t="s">
        <v>6</v>
      </c>
      <c r="D3" s="131" t="s">
        <v>7</v>
      </c>
      <c r="E3" s="126" t="s">
        <v>8</v>
      </c>
      <c r="F3" s="30" t="s">
        <v>9</v>
      </c>
      <c r="G3" s="126" t="s">
        <v>10</v>
      </c>
      <c r="H3" s="131" t="s">
        <v>11</v>
      </c>
      <c r="I3" s="131" t="s">
        <v>12</v>
      </c>
      <c r="J3" s="131" t="s">
        <v>13</v>
      </c>
    </row>
    <row r="4" spans="1:10" ht="39">
      <c r="A4" s="153" t="s">
        <v>14</v>
      </c>
      <c r="B4" s="126" t="s">
        <v>15</v>
      </c>
      <c r="C4" s="4">
        <v>258</v>
      </c>
      <c r="D4" s="5" t="s">
        <v>122</v>
      </c>
      <c r="E4" s="6" t="s">
        <v>121</v>
      </c>
      <c r="F4" s="7">
        <v>22.5</v>
      </c>
      <c r="G4" s="8">
        <v>196</v>
      </c>
      <c r="H4" s="4">
        <v>6</v>
      </c>
      <c r="I4" s="4">
        <v>6.4</v>
      </c>
      <c r="J4" s="4">
        <v>30.6</v>
      </c>
    </row>
    <row r="5" spans="1:10" ht="15.75">
      <c r="A5" s="153"/>
      <c r="B5" s="126" t="s">
        <v>123</v>
      </c>
      <c r="C5" s="4"/>
      <c r="D5" s="5" t="s">
        <v>29</v>
      </c>
      <c r="E5" s="6">
        <v>75</v>
      </c>
      <c r="F5" s="7">
        <v>33</v>
      </c>
      <c r="G5" s="8">
        <v>376</v>
      </c>
      <c r="H5" s="4">
        <v>12.3</v>
      </c>
      <c r="I5" s="4">
        <v>16.5</v>
      </c>
      <c r="J5" s="4">
        <v>43.7</v>
      </c>
    </row>
    <row r="6" spans="1:10" ht="15.75">
      <c r="A6" s="153"/>
      <c r="B6" s="131" t="s">
        <v>116</v>
      </c>
      <c r="C6" s="4">
        <v>603</v>
      </c>
      <c r="D6" s="5" t="s">
        <v>58</v>
      </c>
      <c r="E6" s="6">
        <v>200</v>
      </c>
      <c r="F6" s="7">
        <v>7.95</v>
      </c>
      <c r="G6" s="4">
        <v>29</v>
      </c>
      <c r="H6" s="4">
        <v>1.55</v>
      </c>
      <c r="I6" s="4">
        <v>1.45</v>
      </c>
      <c r="J6" s="4">
        <v>2.17</v>
      </c>
    </row>
    <row r="7" spans="1:10" ht="15.75">
      <c r="A7" s="126"/>
      <c r="B7" s="131"/>
      <c r="C7" s="18" t="s">
        <v>20</v>
      </c>
      <c r="D7" s="5" t="s">
        <v>139</v>
      </c>
      <c r="E7" s="4">
        <v>29</v>
      </c>
      <c r="F7" s="10">
        <v>16.55</v>
      </c>
      <c r="G7" s="11">
        <v>120</v>
      </c>
      <c r="H7" s="12">
        <v>0.4</v>
      </c>
      <c r="I7" s="12">
        <v>6.1</v>
      </c>
      <c r="J7" s="12">
        <v>17.399999999999999</v>
      </c>
    </row>
    <row r="8" spans="1:10">
      <c r="A8" s="160" t="s">
        <v>18</v>
      </c>
      <c r="B8" s="161"/>
      <c r="C8" s="161"/>
      <c r="D8" s="162"/>
      <c r="E8" s="136"/>
      <c r="F8" s="28">
        <f>SUM(F4:F7)</f>
        <v>80</v>
      </c>
      <c r="G8" s="137">
        <f>SUM(G4:G7)</f>
        <v>721</v>
      </c>
      <c r="H8" s="28">
        <f>SUM(H4:H7)</f>
        <v>20.25</v>
      </c>
      <c r="I8" s="28">
        <f>SUM(I4:I7)</f>
        <v>30.449999999999996</v>
      </c>
      <c r="J8" s="28">
        <f>SUM(J4:J7)</f>
        <v>93.87</v>
      </c>
    </row>
    <row r="9" spans="1:10" ht="27.75" customHeight="1">
      <c r="A9" s="151" t="s">
        <v>21</v>
      </c>
      <c r="B9" s="144" t="s">
        <v>19</v>
      </c>
      <c r="C9" s="4">
        <v>982</v>
      </c>
      <c r="D9" s="45" t="s">
        <v>26</v>
      </c>
      <c r="E9" s="6">
        <v>60</v>
      </c>
      <c r="F9" s="24">
        <v>16.559999999999999</v>
      </c>
      <c r="G9" s="54">
        <v>5.5</v>
      </c>
      <c r="H9" s="54">
        <v>0.35</v>
      </c>
      <c r="I9" s="54">
        <v>0.05</v>
      </c>
      <c r="J9" s="54">
        <v>0.95</v>
      </c>
    </row>
    <row r="10" spans="1:10" ht="39">
      <c r="A10" s="152"/>
      <c r="B10" s="144" t="s">
        <v>22</v>
      </c>
      <c r="C10" s="4">
        <v>157</v>
      </c>
      <c r="D10" s="45" t="s">
        <v>128</v>
      </c>
      <c r="E10" s="6" t="s">
        <v>132</v>
      </c>
      <c r="F10" s="24">
        <v>18.96</v>
      </c>
      <c r="G10" s="54">
        <v>152.4</v>
      </c>
      <c r="H10" s="54">
        <v>6.47</v>
      </c>
      <c r="I10" s="54">
        <v>6.07</v>
      </c>
      <c r="J10" s="54">
        <v>17.95</v>
      </c>
    </row>
    <row r="11" spans="1:10" ht="39">
      <c r="A11" s="152"/>
      <c r="B11" s="144" t="s">
        <v>44</v>
      </c>
      <c r="C11" s="4" t="s">
        <v>130</v>
      </c>
      <c r="D11" s="45" t="s">
        <v>129</v>
      </c>
      <c r="E11" s="6">
        <v>150</v>
      </c>
      <c r="F11" s="24">
        <v>11.66</v>
      </c>
      <c r="G11" s="54">
        <v>136</v>
      </c>
      <c r="H11" s="54">
        <v>4.4800000000000004</v>
      </c>
      <c r="I11" s="54">
        <v>4.43</v>
      </c>
      <c r="J11" s="54">
        <v>19.54</v>
      </c>
    </row>
    <row r="12" spans="1:10" ht="26.25">
      <c r="A12" s="152"/>
      <c r="B12" s="144" t="s">
        <v>23</v>
      </c>
      <c r="C12" s="4">
        <v>676</v>
      </c>
      <c r="D12" s="5" t="s">
        <v>124</v>
      </c>
      <c r="E12" s="6">
        <v>90</v>
      </c>
      <c r="F12" s="7">
        <v>48.53</v>
      </c>
      <c r="G12" s="18">
        <v>175.4</v>
      </c>
      <c r="H12" s="18">
        <v>13.25</v>
      </c>
      <c r="I12" s="18">
        <v>15.66</v>
      </c>
      <c r="J12" s="18">
        <v>3.83</v>
      </c>
    </row>
    <row r="13" spans="1:10" ht="18" customHeight="1">
      <c r="A13" s="152"/>
      <c r="B13" s="28" t="s">
        <v>131</v>
      </c>
      <c r="C13" s="4">
        <v>550</v>
      </c>
      <c r="D13" s="5" t="s">
        <v>114</v>
      </c>
      <c r="E13" s="6">
        <v>200</v>
      </c>
      <c r="F13" s="7">
        <v>1.7</v>
      </c>
      <c r="G13" s="57">
        <v>37</v>
      </c>
      <c r="H13" s="18">
        <v>0.05</v>
      </c>
      <c r="I13" s="18">
        <v>0.02</v>
      </c>
      <c r="J13" s="18">
        <v>9.1</v>
      </c>
    </row>
    <row r="14" spans="1:10" ht="15.75">
      <c r="A14" s="152"/>
      <c r="B14" s="17" t="s">
        <v>16</v>
      </c>
      <c r="C14" s="18">
        <v>663</v>
      </c>
      <c r="D14" s="5" t="s">
        <v>24</v>
      </c>
      <c r="E14" s="4">
        <v>45</v>
      </c>
      <c r="F14" s="7">
        <v>2.59</v>
      </c>
      <c r="G14" s="57">
        <v>100</v>
      </c>
      <c r="H14" s="18">
        <v>3.04</v>
      </c>
      <c r="I14" s="18">
        <v>0.4</v>
      </c>
      <c r="J14" s="18">
        <v>20.399999999999999</v>
      </c>
    </row>
    <row r="15" spans="1:10" ht="25.5">
      <c r="A15" s="133" t="s">
        <v>25</v>
      </c>
      <c r="B15" s="134"/>
      <c r="C15" s="134"/>
      <c r="D15" s="135"/>
      <c r="E15" s="28"/>
      <c r="F15" s="28">
        <f>+F14+F13+F12+F9+F10+F11</f>
        <v>100</v>
      </c>
      <c r="G15" s="28">
        <f t="shared" ref="G15:J15" si="0">+G14+G13+G12+G9+G10+G11</f>
        <v>606.29999999999995</v>
      </c>
      <c r="H15" s="28">
        <f t="shared" si="0"/>
        <v>27.64</v>
      </c>
      <c r="I15" s="28">
        <f t="shared" si="0"/>
        <v>26.630000000000003</v>
      </c>
      <c r="J15" s="28">
        <f t="shared" si="0"/>
        <v>71.77000000000001</v>
      </c>
    </row>
    <row r="29" spans="1:10" ht="30">
      <c r="A29" s="2" t="s">
        <v>0</v>
      </c>
      <c r="B29" s="154" t="s">
        <v>35</v>
      </c>
      <c r="C29" s="155"/>
      <c r="D29" s="156"/>
      <c r="E29" s="1" t="s">
        <v>1</v>
      </c>
      <c r="F29" s="3" t="s">
        <v>2</v>
      </c>
      <c r="G29" s="2"/>
      <c r="H29" s="32" t="s">
        <v>165</v>
      </c>
      <c r="I29" s="157"/>
      <c r="J29" s="157"/>
    </row>
    <row r="30" spans="1:10">
      <c r="A30" s="158" t="s">
        <v>3</v>
      </c>
      <c r="B30" s="158"/>
      <c r="C30" s="158"/>
      <c r="D30" s="158"/>
      <c r="E30" s="158"/>
      <c r="F30" s="158"/>
      <c r="G30" s="158"/>
      <c r="H30" s="158"/>
      <c r="I30" s="158"/>
      <c r="J30" s="158"/>
    </row>
    <row r="31" spans="1:10">
      <c r="A31" s="126" t="s">
        <v>4</v>
      </c>
      <c r="B31" s="126" t="s">
        <v>5</v>
      </c>
      <c r="C31" s="126" t="s">
        <v>6</v>
      </c>
      <c r="D31" s="131" t="s">
        <v>7</v>
      </c>
      <c r="E31" s="126" t="s">
        <v>8</v>
      </c>
      <c r="F31" s="30" t="s">
        <v>9</v>
      </c>
      <c r="G31" s="126" t="s">
        <v>10</v>
      </c>
      <c r="H31" s="131" t="s">
        <v>11</v>
      </c>
      <c r="I31" s="131" t="s">
        <v>12</v>
      </c>
      <c r="J31" s="131" t="s">
        <v>13</v>
      </c>
    </row>
    <row r="32" spans="1:10" ht="26.25">
      <c r="A32" s="153" t="s">
        <v>14</v>
      </c>
      <c r="B32" s="126" t="s">
        <v>19</v>
      </c>
      <c r="C32" s="4"/>
      <c r="D32" s="5" t="s">
        <v>59</v>
      </c>
      <c r="E32" s="6">
        <v>60</v>
      </c>
      <c r="F32" s="7">
        <v>12.75</v>
      </c>
      <c r="G32" s="8">
        <v>13.1</v>
      </c>
      <c r="H32" s="4">
        <v>0.55000000000000004</v>
      </c>
      <c r="I32" s="4">
        <v>0.1</v>
      </c>
      <c r="J32" s="4">
        <v>2.5</v>
      </c>
    </row>
    <row r="33" spans="1:10" ht="26.25">
      <c r="A33" s="153"/>
      <c r="B33" s="126" t="s">
        <v>126</v>
      </c>
      <c r="C33" s="4">
        <v>550</v>
      </c>
      <c r="D33" s="5" t="s">
        <v>124</v>
      </c>
      <c r="E33" s="6">
        <v>90</v>
      </c>
      <c r="F33" s="7">
        <v>48.53</v>
      </c>
      <c r="G33" s="8">
        <v>175.4</v>
      </c>
      <c r="H33" s="4">
        <v>13.25</v>
      </c>
      <c r="I33" s="4">
        <v>15.66</v>
      </c>
      <c r="J33" s="4">
        <v>3.83</v>
      </c>
    </row>
    <row r="34" spans="1:10" ht="26.25">
      <c r="A34" s="153"/>
      <c r="B34" s="140" t="s">
        <v>44</v>
      </c>
      <c r="C34" s="4">
        <v>371</v>
      </c>
      <c r="D34" s="5" t="s">
        <v>125</v>
      </c>
      <c r="E34" s="9">
        <v>150</v>
      </c>
      <c r="F34" s="10">
        <v>9.18</v>
      </c>
      <c r="G34" s="11">
        <v>132</v>
      </c>
      <c r="H34" s="12">
        <v>3.06</v>
      </c>
      <c r="I34" s="12">
        <v>4.43</v>
      </c>
      <c r="J34" s="12">
        <v>20</v>
      </c>
    </row>
    <row r="35" spans="1:10" ht="15.75">
      <c r="A35" s="153"/>
      <c r="B35" s="144" t="s">
        <v>16</v>
      </c>
      <c r="C35" s="4"/>
      <c r="D35" s="5" t="s">
        <v>24</v>
      </c>
      <c r="E35" s="9">
        <v>45</v>
      </c>
      <c r="F35" s="10">
        <v>2.59</v>
      </c>
      <c r="G35" s="11">
        <v>100</v>
      </c>
      <c r="H35" s="12">
        <v>4.28</v>
      </c>
      <c r="I35" s="12">
        <v>4.8</v>
      </c>
      <c r="J35" s="12">
        <v>22</v>
      </c>
    </row>
    <row r="36" spans="1:10" ht="26.25">
      <c r="A36" s="153"/>
      <c r="B36" s="126" t="s">
        <v>28</v>
      </c>
      <c r="C36" s="4">
        <v>741</v>
      </c>
      <c r="D36" s="5" t="s">
        <v>30</v>
      </c>
      <c r="E36" s="4">
        <v>200</v>
      </c>
      <c r="F36" s="7">
        <v>6.95</v>
      </c>
      <c r="G36" s="4">
        <v>148.30000000000001</v>
      </c>
      <c r="H36" s="4">
        <v>3.04</v>
      </c>
      <c r="I36" s="4">
        <v>0.4</v>
      </c>
      <c r="J36" s="4">
        <v>20.399999999999999</v>
      </c>
    </row>
    <row r="37" spans="1:10" ht="25.5">
      <c r="A37" s="133" t="s">
        <v>18</v>
      </c>
      <c r="B37" s="134"/>
      <c r="C37" s="134"/>
      <c r="D37" s="133"/>
      <c r="E37" s="28"/>
      <c r="F37" s="43">
        <f>F36+F33+F32+F34+F35</f>
        <v>80</v>
      </c>
      <c r="G37" s="43">
        <f t="shared" ref="G37:J37" si="1">G36+G33+G32+G34+G35</f>
        <v>568.80000000000007</v>
      </c>
      <c r="H37" s="43">
        <f t="shared" si="1"/>
        <v>24.18</v>
      </c>
      <c r="I37" s="43">
        <f t="shared" si="1"/>
        <v>25.39</v>
      </c>
      <c r="J37" s="43">
        <f t="shared" si="1"/>
        <v>68.72999999999999</v>
      </c>
    </row>
    <row r="38" spans="1:10">
      <c r="A38" s="151" t="s">
        <v>21</v>
      </c>
      <c r="B38" s="13" t="s">
        <v>19</v>
      </c>
      <c r="C38" s="24"/>
      <c r="D38" s="31" t="s">
        <v>37</v>
      </c>
      <c r="E38" s="24">
        <v>150</v>
      </c>
      <c r="F38" s="24">
        <v>21.75</v>
      </c>
      <c r="G38" s="147">
        <v>41.5</v>
      </c>
      <c r="H38" s="147">
        <v>0.87</v>
      </c>
      <c r="I38" s="147">
        <v>0.21</v>
      </c>
      <c r="J38" s="147">
        <v>8.16</v>
      </c>
    </row>
    <row r="39" spans="1:10" ht="72.75" customHeight="1">
      <c r="A39" s="152"/>
      <c r="B39" s="40" t="s">
        <v>22</v>
      </c>
      <c r="C39" s="21">
        <v>366</v>
      </c>
      <c r="D39" s="23" t="s">
        <v>133</v>
      </c>
      <c r="E39" s="20" t="s">
        <v>27</v>
      </c>
      <c r="F39" s="44">
        <v>23.12</v>
      </c>
      <c r="G39" s="148">
        <v>54.5</v>
      </c>
      <c r="H39" s="149">
        <v>0.03</v>
      </c>
      <c r="I39" s="149">
        <v>0</v>
      </c>
      <c r="J39" s="149">
        <v>13.6</v>
      </c>
    </row>
    <row r="40" spans="1:10" ht="46.5" customHeight="1">
      <c r="A40" s="152"/>
      <c r="B40" s="17" t="s">
        <v>126</v>
      </c>
      <c r="C40" s="41">
        <v>557</v>
      </c>
      <c r="D40" s="42" t="s">
        <v>38</v>
      </c>
      <c r="E40" s="18">
        <v>250</v>
      </c>
      <c r="F40" s="7">
        <v>46.59</v>
      </c>
      <c r="G40" s="41">
        <v>269.54000000000002</v>
      </c>
      <c r="H40" s="39">
        <v>14.78</v>
      </c>
      <c r="I40" s="39">
        <v>8.5399999999999991</v>
      </c>
      <c r="J40" s="39">
        <v>23.54</v>
      </c>
    </row>
    <row r="41" spans="1:10" ht="26.25">
      <c r="A41" s="152"/>
      <c r="B41" s="126" t="s">
        <v>116</v>
      </c>
      <c r="C41" s="18">
        <v>667</v>
      </c>
      <c r="D41" s="33" t="s">
        <v>31</v>
      </c>
      <c r="E41" s="18">
        <v>200</v>
      </c>
      <c r="F41" s="7">
        <v>5.95</v>
      </c>
      <c r="G41" s="18">
        <v>75</v>
      </c>
      <c r="H41" s="18">
        <v>0.38</v>
      </c>
      <c r="I41" s="18">
        <v>0.13</v>
      </c>
      <c r="J41" s="18">
        <v>18.2</v>
      </c>
    </row>
    <row r="42" spans="1:10">
      <c r="A42" s="152"/>
      <c r="B42" s="131" t="s">
        <v>16</v>
      </c>
      <c r="C42" s="18"/>
      <c r="D42" s="33" t="s">
        <v>24</v>
      </c>
      <c r="E42" s="18">
        <v>45</v>
      </c>
      <c r="F42" s="7">
        <v>2.59</v>
      </c>
      <c r="G42" s="18">
        <v>97.5</v>
      </c>
      <c r="H42" s="18">
        <v>2.9</v>
      </c>
      <c r="I42" s="18">
        <v>0.39</v>
      </c>
      <c r="J42" s="18">
        <v>19.8</v>
      </c>
    </row>
    <row r="43" spans="1:10" ht="25.5">
      <c r="A43" s="133" t="s">
        <v>25</v>
      </c>
      <c r="B43" s="133"/>
      <c r="C43" s="133"/>
      <c r="D43" s="5"/>
      <c r="E43" s="28"/>
      <c r="F43" s="28">
        <f>SUM(F38:F42)</f>
        <v>100.00000000000001</v>
      </c>
      <c r="G43" s="28">
        <f t="shared" ref="G43:J43" si="2">SUM(G38:G42)</f>
        <v>538.04</v>
      </c>
      <c r="H43" s="28">
        <f t="shared" si="2"/>
        <v>18.959999999999997</v>
      </c>
      <c r="I43" s="28">
        <f t="shared" si="2"/>
        <v>9.2700000000000014</v>
      </c>
      <c r="J43" s="28">
        <f t="shared" si="2"/>
        <v>83.3</v>
      </c>
    </row>
    <row r="44" spans="1:10">
      <c r="C44" s="26"/>
      <c r="D44" s="25"/>
      <c r="E44" s="26"/>
      <c r="F44" s="26"/>
      <c r="G44" s="26"/>
      <c r="H44" s="26"/>
      <c r="I44" s="26"/>
      <c r="J44" s="26"/>
    </row>
    <row r="45" spans="1:10">
      <c r="C45" s="26"/>
      <c r="D45" s="26"/>
      <c r="E45" s="26"/>
      <c r="F45" s="26"/>
      <c r="G45" s="26"/>
      <c r="H45" s="26"/>
      <c r="I45" s="26"/>
      <c r="J45" s="26"/>
    </row>
    <row r="46" spans="1:10">
      <c r="C46" s="26"/>
      <c r="D46" s="26"/>
      <c r="E46" s="26"/>
      <c r="F46" s="26"/>
      <c r="G46" s="26"/>
      <c r="H46" s="26"/>
      <c r="I46" s="26"/>
      <c r="J46" s="26"/>
    </row>
    <row r="51" spans="1:15" ht="30">
      <c r="A51" s="2" t="s">
        <v>0</v>
      </c>
      <c r="B51" s="154" t="s">
        <v>35</v>
      </c>
      <c r="C51" s="155"/>
      <c r="D51" s="156"/>
      <c r="E51" s="1" t="s">
        <v>1</v>
      </c>
      <c r="F51" s="3" t="s">
        <v>2</v>
      </c>
      <c r="G51" s="2"/>
      <c r="H51" s="32" t="s">
        <v>166</v>
      </c>
      <c r="I51" s="157"/>
      <c r="J51" s="157"/>
    </row>
    <row r="52" spans="1:15">
      <c r="A52" s="158" t="s">
        <v>3</v>
      </c>
      <c r="B52" s="158"/>
      <c r="C52" s="158"/>
      <c r="D52" s="158"/>
      <c r="E52" s="158"/>
      <c r="F52" s="158"/>
      <c r="G52" s="158"/>
      <c r="H52" s="158"/>
      <c r="I52" s="158"/>
      <c r="J52" s="158"/>
      <c r="L52" s="26"/>
      <c r="M52" s="26"/>
      <c r="N52" s="26"/>
      <c r="O52" s="26"/>
    </row>
    <row r="53" spans="1:15">
      <c r="A53" s="126" t="s">
        <v>4</v>
      </c>
      <c r="B53" s="126" t="s">
        <v>5</v>
      </c>
      <c r="C53" s="126" t="s">
        <v>6</v>
      </c>
      <c r="D53" s="131" t="s">
        <v>7</v>
      </c>
      <c r="E53" s="126" t="s">
        <v>8</v>
      </c>
      <c r="F53" s="30" t="s">
        <v>9</v>
      </c>
      <c r="G53" s="126" t="s">
        <v>10</v>
      </c>
      <c r="H53" s="131" t="s">
        <v>11</v>
      </c>
      <c r="I53" s="131" t="s">
        <v>12</v>
      </c>
      <c r="J53" s="131" t="s">
        <v>13</v>
      </c>
      <c r="L53" s="26"/>
      <c r="M53" s="26"/>
      <c r="N53" s="26"/>
      <c r="O53" s="26"/>
    </row>
    <row r="54" spans="1:15" ht="39">
      <c r="A54" s="153" t="s">
        <v>14</v>
      </c>
      <c r="B54" s="126" t="s">
        <v>15</v>
      </c>
      <c r="C54" s="6">
        <v>29</v>
      </c>
      <c r="D54" s="5" t="s">
        <v>39</v>
      </c>
      <c r="E54" s="4" t="s">
        <v>40</v>
      </c>
      <c r="F54" s="7">
        <v>27.46</v>
      </c>
      <c r="G54" s="4">
        <v>136</v>
      </c>
      <c r="H54" s="4">
        <v>12.22</v>
      </c>
      <c r="I54" s="4">
        <v>12.74</v>
      </c>
      <c r="J54" s="4">
        <v>11.36</v>
      </c>
      <c r="L54" s="52"/>
      <c r="M54" s="52"/>
      <c r="N54" s="52"/>
      <c r="O54" s="26"/>
    </row>
    <row r="55" spans="1:15" ht="15.75">
      <c r="A55" s="153"/>
      <c r="B55" s="126"/>
      <c r="C55" s="6"/>
      <c r="D55" s="5" t="s">
        <v>41</v>
      </c>
      <c r="E55" s="4">
        <v>15</v>
      </c>
      <c r="F55" s="7">
        <v>14.81</v>
      </c>
      <c r="G55" s="4">
        <v>49.4</v>
      </c>
      <c r="H55" s="4">
        <v>4.4000000000000004</v>
      </c>
      <c r="I55" s="4">
        <v>5.6</v>
      </c>
      <c r="J55" s="4">
        <v>0</v>
      </c>
      <c r="L55" s="26"/>
      <c r="M55" s="26"/>
      <c r="N55" s="26"/>
      <c r="O55" s="26"/>
    </row>
    <row r="56" spans="1:15" ht="15.75">
      <c r="A56" s="153"/>
      <c r="B56" s="126"/>
      <c r="C56" s="9"/>
      <c r="D56" s="5" t="s">
        <v>140</v>
      </c>
      <c r="E56" s="4">
        <v>150</v>
      </c>
      <c r="F56" s="7">
        <v>28</v>
      </c>
      <c r="G56" s="51">
        <v>41.5</v>
      </c>
      <c r="H56" s="4">
        <v>0.87</v>
      </c>
      <c r="I56" s="4">
        <v>0.21</v>
      </c>
      <c r="J56" s="4">
        <v>8.16</v>
      </c>
      <c r="L56" s="26"/>
      <c r="M56" s="26"/>
      <c r="N56" s="26"/>
      <c r="O56" s="26"/>
    </row>
    <row r="57" spans="1:15" ht="15.75">
      <c r="A57" s="153"/>
      <c r="B57" s="126" t="s">
        <v>28</v>
      </c>
      <c r="C57" s="4">
        <v>611</v>
      </c>
      <c r="D57" s="49" t="s">
        <v>46</v>
      </c>
      <c r="E57" s="4">
        <v>200</v>
      </c>
      <c r="F57" s="7">
        <v>7.14</v>
      </c>
      <c r="G57" s="4">
        <v>99</v>
      </c>
      <c r="H57" s="4">
        <v>0.56999999999999995</v>
      </c>
      <c r="I57" s="4">
        <v>7.0000000000000007E-2</v>
      </c>
      <c r="J57" s="4">
        <v>25.5</v>
      </c>
    </row>
    <row r="58" spans="1:15" ht="15.75">
      <c r="A58" s="153"/>
      <c r="B58" s="126" t="s">
        <v>16</v>
      </c>
      <c r="C58" s="53"/>
      <c r="D58" s="5" t="s">
        <v>24</v>
      </c>
      <c r="E58" s="4">
        <v>45</v>
      </c>
      <c r="F58" s="7">
        <v>2.59</v>
      </c>
      <c r="G58" s="4">
        <v>125</v>
      </c>
      <c r="H58" s="4">
        <v>3.75</v>
      </c>
      <c r="I58" s="4">
        <v>0.5</v>
      </c>
      <c r="J58" s="4">
        <v>25.5</v>
      </c>
    </row>
    <row r="59" spans="1:15" ht="25.5">
      <c r="A59" s="133" t="s">
        <v>18</v>
      </c>
      <c r="B59" s="134"/>
      <c r="C59" s="135"/>
      <c r="D59" s="133"/>
      <c r="E59" s="28"/>
      <c r="F59" s="28">
        <f t="shared" ref="F59:I59" si="3">F58+F57+F56+F55+F54</f>
        <v>80</v>
      </c>
      <c r="G59" s="28">
        <f t="shared" si="3"/>
        <v>450.9</v>
      </c>
      <c r="H59" s="28">
        <f t="shared" si="3"/>
        <v>21.810000000000002</v>
      </c>
      <c r="I59" s="28">
        <f t="shared" si="3"/>
        <v>19.12</v>
      </c>
      <c r="J59" s="28">
        <f>J58+J57+J56+J55+J54</f>
        <v>70.52</v>
      </c>
    </row>
    <row r="60" spans="1:15">
      <c r="A60" s="151" t="s">
        <v>21</v>
      </c>
      <c r="B60" s="13" t="s">
        <v>19</v>
      </c>
      <c r="C60" s="24"/>
      <c r="D60" s="49" t="s">
        <v>26</v>
      </c>
      <c r="E60" s="24">
        <v>60</v>
      </c>
      <c r="F60" s="24">
        <v>16.559999999999999</v>
      </c>
      <c r="G60" s="56">
        <v>5.5</v>
      </c>
      <c r="H60" s="55">
        <v>0.35</v>
      </c>
      <c r="I60" s="55">
        <v>0.05</v>
      </c>
      <c r="J60" s="55">
        <v>0.95</v>
      </c>
    </row>
    <row r="61" spans="1:15" ht="39">
      <c r="A61" s="152"/>
      <c r="B61" s="17" t="s">
        <v>22</v>
      </c>
      <c r="C61" s="19">
        <v>322</v>
      </c>
      <c r="D61" s="5" t="s">
        <v>42</v>
      </c>
      <c r="E61" s="57" t="s">
        <v>27</v>
      </c>
      <c r="F61" s="7">
        <v>21.5</v>
      </c>
      <c r="G61" s="18">
        <v>109.5</v>
      </c>
      <c r="H61" s="18">
        <v>2.56</v>
      </c>
      <c r="I61" s="18">
        <v>2.77</v>
      </c>
      <c r="J61" s="18">
        <v>13.4</v>
      </c>
    </row>
    <row r="62" spans="1:15" ht="22.5">
      <c r="A62" s="152"/>
      <c r="B62" s="17" t="s">
        <v>23</v>
      </c>
      <c r="C62" s="19">
        <v>550</v>
      </c>
      <c r="D62" s="45" t="s">
        <v>47</v>
      </c>
      <c r="E62" s="57" t="s">
        <v>43</v>
      </c>
      <c r="F62" s="7">
        <v>45.16</v>
      </c>
      <c r="G62" s="18">
        <v>175.4</v>
      </c>
      <c r="H62" s="18">
        <v>13.25</v>
      </c>
      <c r="I62" s="18" t="s">
        <v>49</v>
      </c>
      <c r="J62" s="18">
        <v>3.83</v>
      </c>
    </row>
    <row r="63" spans="1:15" ht="25.5">
      <c r="A63" s="152"/>
      <c r="B63" s="17" t="s">
        <v>44</v>
      </c>
      <c r="C63" s="19">
        <v>585</v>
      </c>
      <c r="D63" s="42" t="s">
        <v>48</v>
      </c>
      <c r="E63" s="57">
        <v>150</v>
      </c>
      <c r="F63" s="7">
        <v>7.05</v>
      </c>
      <c r="G63" s="55">
        <v>172</v>
      </c>
      <c r="H63" s="55">
        <v>4.32</v>
      </c>
      <c r="I63" s="55">
        <v>4.07</v>
      </c>
      <c r="J63" s="55">
        <v>29.55</v>
      </c>
    </row>
    <row r="64" spans="1:15" ht="26.25">
      <c r="A64" s="152"/>
      <c r="B64" s="126" t="s">
        <v>17</v>
      </c>
      <c r="C64" s="19">
        <v>611</v>
      </c>
      <c r="D64" s="5" t="s">
        <v>45</v>
      </c>
      <c r="E64" s="57">
        <v>200</v>
      </c>
      <c r="F64" s="7">
        <v>7.14</v>
      </c>
      <c r="G64" s="18">
        <v>99</v>
      </c>
      <c r="H64" s="18">
        <v>0.56999999999999995</v>
      </c>
      <c r="I64" s="18">
        <v>7.0000000000000007E-2</v>
      </c>
      <c r="J64" s="18">
        <v>9.1</v>
      </c>
    </row>
    <row r="65" spans="1:10">
      <c r="A65" s="152"/>
      <c r="B65" s="131" t="s">
        <v>16</v>
      </c>
      <c r="C65" s="19" t="s">
        <v>20</v>
      </c>
      <c r="D65" s="5" t="s">
        <v>24</v>
      </c>
      <c r="E65" s="57">
        <v>45</v>
      </c>
      <c r="F65" s="7">
        <v>2.59</v>
      </c>
      <c r="G65" s="18">
        <v>125</v>
      </c>
      <c r="H65" s="18">
        <v>3.75</v>
      </c>
      <c r="I65" s="18">
        <v>0.5</v>
      </c>
      <c r="J65" s="18">
        <v>25.5</v>
      </c>
    </row>
    <row r="66" spans="1:10" ht="25.5">
      <c r="A66" s="133" t="s">
        <v>25</v>
      </c>
      <c r="B66" s="133"/>
      <c r="C66" s="50"/>
      <c r="D66" s="50"/>
      <c r="E66" s="28"/>
      <c r="F66" s="28">
        <f>F65+F64+F63+F62+F61+F60</f>
        <v>100</v>
      </c>
      <c r="G66" s="28">
        <f>G65+G64+G63+G62+G61+G60</f>
        <v>686.4</v>
      </c>
      <c r="H66" s="28">
        <f t="shared" ref="H66:J66" si="4">H65+H64+H63+H62+H61+H60</f>
        <v>24.8</v>
      </c>
      <c r="I66" s="28">
        <f>SUM(I60:I65)</f>
        <v>7.4600000000000009</v>
      </c>
      <c r="J66" s="28">
        <f t="shared" si="4"/>
        <v>82.330000000000013</v>
      </c>
    </row>
    <row r="78" spans="1:10" ht="30">
      <c r="A78" s="2" t="s">
        <v>0</v>
      </c>
      <c r="B78" s="154" t="s">
        <v>35</v>
      </c>
      <c r="C78" s="155"/>
      <c r="D78" s="156"/>
      <c r="E78" s="1" t="s">
        <v>1</v>
      </c>
      <c r="F78" s="3" t="s">
        <v>2</v>
      </c>
      <c r="G78" s="2"/>
      <c r="H78" s="32" t="s">
        <v>167</v>
      </c>
      <c r="I78" s="157"/>
      <c r="J78" s="157"/>
    </row>
    <row r="79" spans="1:10">
      <c r="A79" s="158" t="s">
        <v>3</v>
      </c>
      <c r="B79" s="158"/>
      <c r="C79" s="158"/>
      <c r="D79" s="158"/>
      <c r="E79" s="158"/>
      <c r="F79" s="158"/>
      <c r="G79" s="158"/>
      <c r="H79" s="158"/>
      <c r="I79" s="158"/>
      <c r="J79" s="158"/>
    </row>
    <row r="80" spans="1:10">
      <c r="A80" s="126" t="s">
        <v>4</v>
      </c>
      <c r="B80" s="126" t="s">
        <v>5</v>
      </c>
      <c r="C80" s="126" t="s">
        <v>6</v>
      </c>
      <c r="D80" s="131" t="s">
        <v>7</v>
      </c>
      <c r="E80" s="126" t="s">
        <v>8</v>
      </c>
      <c r="F80" s="30" t="s">
        <v>9</v>
      </c>
      <c r="G80" s="126" t="s">
        <v>10</v>
      </c>
      <c r="H80" s="131" t="s">
        <v>11</v>
      </c>
      <c r="I80" s="131" t="s">
        <v>12</v>
      </c>
      <c r="J80" s="131" t="s">
        <v>13</v>
      </c>
    </row>
    <row r="81" spans="1:10" ht="39">
      <c r="A81" s="153" t="s">
        <v>14</v>
      </c>
      <c r="B81" s="126" t="s">
        <v>15</v>
      </c>
      <c r="C81" s="4">
        <v>29</v>
      </c>
      <c r="D81" s="33" t="s">
        <v>56</v>
      </c>
      <c r="E81" s="4" t="s">
        <v>40</v>
      </c>
      <c r="F81" s="7">
        <v>23.58</v>
      </c>
      <c r="G81" s="4">
        <v>136</v>
      </c>
      <c r="H81" s="4">
        <v>12.22</v>
      </c>
      <c r="I81" s="4">
        <v>12.74</v>
      </c>
      <c r="J81" s="4">
        <v>11.36</v>
      </c>
    </row>
    <row r="82" spans="1:10" ht="15.75">
      <c r="A82" s="153"/>
      <c r="B82" s="126"/>
      <c r="C82" s="4"/>
      <c r="D82" s="33" t="s">
        <v>57</v>
      </c>
      <c r="E82" s="4">
        <v>75</v>
      </c>
      <c r="F82" s="7">
        <v>25</v>
      </c>
      <c r="G82" s="4">
        <v>255</v>
      </c>
      <c r="H82" s="4">
        <v>20.399999999999999</v>
      </c>
      <c r="I82" s="4">
        <v>12.2</v>
      </c>
      <c r="J82" s="4">
        <v>15.9</v>
      </c>
    </row>
    <row r="83" spans="1:10" ht="15.75">
      <c r="A83" s="153"/>
      <c r="B83" s="140"/>
      <c r="C83" s="4"/>
      <c r="D83" s="42" t="s">
        <v>141</v>
      </c>
      <c r="E83" s="4">
        <v>100</v>
      </c>
      <c r="F83" s="7">
        <v>23.47</v>
      </c>
      <c r="G83" s="55">
        <v>33</v>
      </c>
      <c r="H83" s="55">
        <v>0.8</v>
      </c>
      <c r="I83" s="55">
        <v>0.2</v>
      </c>
      <c r="J83" s="55">
        <v>7.5</v>
      </c>
    </row>
    <row r="84" spans="1:10" ht="15.75">
      <c r="A84" s="153"/>
      <c r="B84" s="126" t="s">
        <v>28</v>
      </c>
      <c r="C84" s="4">
        <v>603</v>
      </c>
      <c r="D84" s="33" t="s">
        <v>58</v>
      </c>
      <c r="E84" s="4">
        <v>200</v>
      </c>
      <c r="F84" s="7">
        <v>7.95</v>
      </c>
      <c r="G84" s="4">
        <v>29</v>
      </c>
      <c r="H84" s="4">
        <v>1.55</v>
      </c>
      <c r="I84" s="4">
        <v>1.45</v>
      </c>
      <c r="J84" s="4">
        <v>2.17</v>
      </c>
    </row>
    <row r="85" spans="1:10" ht="25.5">
      <c r="A85" s="133" t="s">
        <v>18</v>
      </c>
      <c r="B85" s="134"/>
      <c r="C85" s="134"/>
      <c r="D85" s="135"/>
      <c r="E85" s="28"/>
      <c r="F85" s="28">
        <f>F84+F82+F81+F83</f>
        <v>80</v>
      </c>
      <c r="G85" s="28">
        <f t="shared" ref="G85:J85" si="5">G84+G82+G81+G83</f>
        <v>453</v>
      </c>
      <c r="H85" s="28">
        <f t="shared" si="5"/>
        <v>34.97</v>
      </c>
      <c r="I85" s="28">
        <f t="shared" si="5"/>
        <v>26.59</v>
      </c>
      <c r="J85" s="28">
        <f t="shared" si="5"/>
        <v>36.93</v>
      </c>
    </row>
    <row r="86" spans="1:10">
      <c r="A86" s="151" t="s">
        <v>21</v>
      </c>
      <c r="B86" s="13" t="s">
        <v>19</v>
      </c>
      <c r="C86" s="24"/>
      <c r="D86" s="31" t="s">
        <v>142</v>
      </c>
      <c r="E86" s="24">
        <v>150</v>
      </c>
      <c r="F86" s="24">
        <v>36</v>
      </c>
      <c r="G86" s="66">
        <v>70.5</v>
      </c>
      <c r="H86" s="66">
        <v>0.6</v>
      </c>
      <c r="I86" s="66">
        <v>0.5</v>
      </c>
      <c r="J86" s="66">
        <v>15.5</v>
      </c>
    </row>
    <row r="87" spans="1:10" ht="51.75">
      <c r="A87" s="152"/>
      <c r="B87" s="17" t="s">
        <v>22</v>
      </c>
      <c r="C87" s="18">
        <v>581</v>
      </c>
      <c r="D87" s="70" t="s">
        <v>60</v>
      </c>
      <c r="E87" s="18" t="s">
        <v>27</v>
      </c>
      <c r="F87" s="7">
        <v>17.32</v>
      </c>
      <c r="G87" s="18">
        <v>95</v>
      </c>
      <c r="H87" s="18">
        <v>2.2000000000000002</v>
      </c>
      <c r="I87" s="18">
        <v>2.7</v>
      </c>
      <c r="J87" s="18">
        <v>15.3</v>
      </c>
    </row>
    <row r="88" spans="1:10" ht="39">
      <c r="A88" s="152"/>
      <c r="B88" s="17" t="s">
        <v>23</v>
      </c>
      <c r="C88" s="18">
        <v>542</v>
      </c>
      <c r="D88" s="33" t="s">
        <v>61</v>
      </c>
      <c r="E88" s="18" t="s">
        <v>43</v>
      </c>
      <c r="F88" s="7">
        <v>21.53</v>
      </c>
      <c r="G88" s="18">
        <v>167.5</v>
      </c>
      <c r="H88" s="18">
        <v>19.86</v>
      </c>
      <c r="I88" s="18">
        <v>8.1</v>
      </c>
      <c r="J88" s="18">
        <v>3.8</v>
      </c>
    </row>
    <row r="89" spans="1:10" ht="26.25">
      <c r="A89" s="152"/>
      <c r="B89" s="17" t="s">
        <v>44</v>
      </c>
      <c r="C89" s="18">
        <v>371</v>
      </c>
      <c r="D89" s="33" t="s">
        <v>62</v>
      </c>
      <c r="E89" s="18">
        <v>150</v>
      </c>
      <c r="F89" s="7">
        <v>21.16</v>
      </c>
      <c r="G89" s="18">
        <v>132</v>
      </c>
      <c r="H89" s="18">
        <v>3.06</v>
      </c>
      <c r="I89" s="18">
        <v>4.43</v>
      </c>
      <c r="J89" s="18">
        <v>20</v>
      </c>
    </row>
    <row r="90" spans="1:10" ht="26.25">
      <c r="A90" s="152"/>
      <c r="B90" s="126" t="s">
        <v>17</v>
      </c>
      <c r="C90" s="18">
        <v>663</v>
      </c>
      <c r="D90" s="33" t="s">
        <v>63</v>
      </c>
      <c r="E90" s="18">
        <v>200</v>
      </c>
      <c r="F90" s="7">
        <v>1.4</v>
      </c>
      <c r="G90" s="18">
        <v>37</v>
      </c>
      <c r="H90" s="18">
        <v>0.05</v>
      </c>
      <c r="I90" s="18">
        <v>0.02</v>
      </c>
      <c r="J90" s="18">
        <v>9.1</v>
      </c>
    </row>
    <row r="91" spans="1:10">
      <c r="A91" s="152"/>
      <c r="B91" s="131" t="s">
        <v>16</v>
      </c>
      <c r="C91" s="18" t="s">
        <v>20</v>
      </c>
      <c r="D91" s="33" t="s">
        <v>24</v>
      </c>
      <c r="E91" s="18">
        <v>45</v>
      </c>
      <c r="F91" s="7">
        <v>2.59</v>
      </c>
      <c r="G91" s="18">
        <v>125</v>
      </c>
      <c r="H91" s="18">
        <v>3.75</v>
      </c>
      <c r="I91" s="18">
        <v>0.5</v>
      </c>
      <c r="J91" s="18">
        <v>25.5</v>
      </c>
    </row>
    <row r="92" spans="1:10" ht="25.5">
      <c r="A92" s="133" t="s">
        <v>25</v>
      </c>
      <c r="B92" s="133"/>
      <c r="C92" s="133"/>
      <c r="D92" s="5"/>
      <c r="E92" s="28"/>
      <c r="F92" s="28">
        <f t="shared" ref="F92:I92" si="6">F91+F90+F89+F88+F87+F86</f>
        <v>100</v>
      </c>
      <c r="G92" s="28">
        <f t="shared" si="6"/>
        <v>627</v>
      </c>
      <c r="H92" s="28">
        <f t="shared" si="6"/>
        <v>29.52</v>
      </c>
      <c r="I92" s="28">
        <f t="shared" si="6"/>
        <v>16.25</v>
      </c>
      <c r="J92" s="28">
        <f>J91+J90+J89+J88+J87+J86</f>
        <v>89.2</v>
      </c>
    </row>
    <row r="93" spans="1:10">
      <c r="C93" s="26"/>
      <c r="D93" s="25"/>
      <c r="E93" s="26"/>
    </row>
    <row r="94" spans="1:10">
      <c r="C94" s="26"/>
      <c r="D94" s="25"/>
      <c r="E94" s="26"/>
    </row>
    <row r="95" spans="1:10">
      <c r="C95" s="26"/>
      <c r="D95" s="25"/>
      <c r="E95" s="26"/>
    </row>
    <row r="96" spans="1:10">
      <c r="C96" s="26"/>
      <c r="D96" s="25"/>
      <c r="E96" s="26"/>
    </row>
    <row r="97" spans="1:10">
      <c r="C97" s="26"/>
      <c r="D97" s="25"/>
      <c r="E97" s="26"/>
    </row>
    <row r="98" spans="1:10">
      <c r="C98" s="26"/>
      <c r="D98" s="26"/>
      <c r="E98" s="26"/>
    </row>
    <row r="100" spans="1:10" ht="30">
      <c r="A100" s="2" t="s">
        <v>0</v>
      </c>
      <c r="B100" s="154" t="s">
        <v>35</v>
      </c>
      <c r="C100" s="155"/>
      <c r="D100" s="156"/>
      <c r="E100" s="1" t="s">
        <v>1</v>
      </c>
      <c r="F100" s="3" t="s">
        <v>2</v>
      </c>
      <c r="G100" s="2"/>
      <c r="H100" s="32" t="s">
        <v>168</v>
      </c>
      <c r="I100" s="157"/>
      <c r="J100" s="157"/>
    </row>
    <row r="101" spans="1:10">
      <c r="A101" s="158" t="s">
        <v>3</v>
      </c>
      <c r="B101" s="158"/>
      <c r="C101" s="158"/>
      <c r="D101" s="158"/>
      <c r="E101" s="158"/>
      <c r="F101" s="158"/>
      <c r="G101" s="158"/>
      <c r="H101" s="158"/>
      <c r="I101" s="158"/>
      <c r="J101" s="158"/>
    </row>
    <row r="102" spans="1:10">
      <c r="A102" s="126" t="s">
        <v>4</v>
      </c>
      <c r="B102" s="126" t="s">
        <v>5</v>
      </c>
      <c r="C102" s="126" t="s">
        <v>6</v>
      </c>
      <c r="D102" s="131" t="s">
        <v>7</v>
      </c>
      <c r="E102" s="126" t="s">
        <v>8</v>
      </c>
      <c r="F102" s="30" t="s">
        <v>9</v>
      </c>
      <c r="G102" s="126" t="s">
        <v>10</v>
      </c>
      <c r="H102" s="131" t="s">
        <v>11</v>
      </c>
      <c r="I102" s="131" t="s">
        <v>12</v>
      </c>
      <c r="J102" s="131" t="s">
        <v>13</v>
      </c>
    </row>
    <row r="103" spans="1:10" ht="29.25" customHeight="1">
      <c r="A103" s="153" t="s">
        <v>14</v>
      </c>
      <c r="B103" s="126" t="s">
        <v>67</v>
      </c>
      <c r="C103" s="4">
        <v>982</v>
      </c>
      <c r="D103" s="5" t="s">
        <v>68</v>
      </c>
      <c r="E103" s="6">
        <v>60</v>
      </c>
      <c r="F103" s="7">
        <v>16.559999999999999</v>
      </c>
      <c r="G103" s="4">
        <v>5.5</v>
      </c>
      <c r="H103" s="4">
        <v>0.35</v>
      </c>
      <c r="I103" s="4">
        <v>0.05</v>
      </c>
      <c r="J103" s="4">
        <v>0.95</v>
      </c>
    </row>
    <row r="104" spans="1:10" ht="32.25" customHeight="1">
      <c r="A104" s="153"/>
      <c r="B104" s="126" t="s">
        <v>69</v>
      </c>
      <c r="C104" s="18">
        <v>307</v>
      </c>
      <c r="D104" s="5" t="s">
        <v>74</v>
      </c>
      <c r="E104" s="18">
        <v>150</v>
      </c>
      <c r="F104" s="7">
        <v>9.6</v>
      </c>
      <c r="G104" s="18">
        <v>265</v>
      </c>
      <c r="H104" s="18">
        <v>6.96</v>
      </c>
      <c r="I104" s="18">
        <v>4.87</v>
      </c>
      <c r="J104" s="18">
        <v>41.27</v>
      </c>
    </row>
    <row r="105" spans="1:10" ht="39">
      <c r="A105" s="153"/>
      <c r="B105" s="126" t="s">
        <v>23</v>
      </c>
      <c r="C105" s="4">
        <v>971</v>
      </c>
      <c r="D105" s="5" t="s">
        <v>75</v>
      </c>
      <c r="E105" s="9" t="s">
        <v>43</v>
      </c>
      <c r="F105" s="10">
        <v>43.24</v>
      </c>
      <c r="G105" s="4">
        <v>298.8</v>
      </c>
      <c r="H105" s="4">
        <v>21.48</v>
      </c>
      <c r="I105" s="4">
        <v>27.26</v>
      </c>
      <c r="J105" s="4">
        <v>4.4059999999999997</v>
      </c>
    </row>
    <row r="106" spans="1:10" ht="25.5">
      <c r="A106" s="153"/>
      <c r="B106" s="126" t="s">
        <v>28</v>
      </c>
      <c r="C106" s="4">
        <v>667</v>
      </c>
      <c r="D106" s="74" t="s">
        <v>70</v>
      </c>
      <c r="E106" s="4">
        <v>200</v>
      </c>
      <c r="F106" s="7">
        <v>5.95</v>
      </c>
      <c r="G106" s="4">
        <v>75</v>
      </c>
      <c r="H106" s="4">
        <v>0.38</v>
      </c>
      <c r="I106" s="4">
        <v>0.13</v>
      </c>
      <c r="J106" s="4">
        <v>18.2</v>
      </c>
    </row>
    <row r="107" spans="1:10" ht="15.75">
      <c r="A107" s="153"/>
      <c r="B107" s="126" t="s">
        <v>71</v>
      </c>
      <c r="C107" s="4"/>
      <c r="D107" s="74" t="s">
        <v>24</v>
      </c>
      <c r="E107" s="4">
        <v>45</v>
      </c>
      <c r="F107" s="7">
        <v>2.59</v>
      </c>
      <c r="G107" s="4">
        <v>100</v>
      </c>
      <c r="H107" s="4">
        <v>3.04</v>
      </c>
      <c r="I107" s="4">
        <v>0.4</v>
      </c>
      <c r="J107" s="4">
        <v>20.399999999999999</v>
      </c>
    </row>
    <row r="108" spans="1:10" ht="25.5">
      <c r="A108" s="133" t="s">
        <v>18</v>
      </c>
      <c r="B108" s="134"/>
      <c r="C108" s="134"/>
      <c r="D108" s="135"/>
      <c r="E108" s="28"/>
      <c r="F108" s="28">
        <v>80</v>
      </c>
      <c r="G108" s="28">
        <f t="shared" ref="G108:I108" si="7">G107+G106+G105+G104+G103</f>
        <v>744.3</v>
      </c>
      <c r="H108" s="28">
        <f t="shared" si="7"/>
        <v>32.21</v>
      </c>
      <c r="I108" s="28">
        <f t="shared" si="7"/>
        <v>32.71</v>
      </c>
      <c r="J108" s="28">
        <f>J107+J106+J105+J104+J103</f>
        <v>85.225999999999999</v>
      </c>
    </row>
    <row r="109" spans="1:10" ht="26.25">
      <c r="A109" s="151" t="s">
        <v>21</v>
      </c>
      <c r="B109" s="13" t="s">
        <v>19</v>
      </c>
      <c r="C109" s="14"/>
      <c r="D109" s="5" t="s">
        <v>72</v>
      </c>
      <c r="E109" s="24">
        <v>60</v>
      </c>
      <c r="F109" s="24">
        <v>18.05</v>
      </c>
      <c r="G109" s="24">
        <v>13.1</v>
      </c>
      <c r="H109" s="24">
        <v>0.55000000000000004</v>
      </c>
      <c r="I109" s="24">
        <v>0.1</v>
      </c>
      <c r="J109" s="24">
        <v>2.5</v>
      </c>
    </row>
    <row r="110" spans="1:10" ht="51.75">
      <c r="A110" s="152"/>
      <c r="B110" s="17" t="s">
        <v>22</v>
      </c>
      <c r="C110" s="18">
        <v>165</v>
      </c>
      <c r="D110" s="23" t="s">
        <v>73</v>
      </c>
      <c r="E110" s="18" t="s">
        <v>27</v>
      </c>
      <c r="F110" s="7">
        <v>18.53</v>
      </c>
      <c r="G110" s="18">
        <v>122</v>
      </c>
      <c r="H110" s="18">
        <v>3.8</v>
      </c>
      <c r="I110" s="18">
        <v>6.1</v>
      </c>
      <c r="J110" s="18">
        <v>12.7</v>
      </c>
    </row>
    <row r="111" spans="1:10" ht="39">
      <c r="A111" s="152"/>
      <c r="B111" s="17" t="s">
        <v>23</v>
      </c>
      <c r="C111" s="4">
        <v>971</v>
      </c>
      <c r="D111" s="5" t="s">
        <v>75</v>
      </c>
      <c r="E111" s="9" t="s">
        <v>43</v>
      </c>
      <c r="F111" s="10">
        <f>43.28</f>
        <v>43.28</v>
      </c>
      <c r="G111" s="4">
        <v>298.8</v>
      </c>
      <c r="H111" s="4">
        <v>21.48</v>
      </c>
      <c r="I111" s="4">
        <v>27.26</v>
      </c>
      <c r="J111" s="4">
        <v>4.4059999999999997</v>
      </c>
    </row>
    <row r="112" spans="1:10" ht="26.25">
      <c r="A112" s="152"/>
      <c r="B112" s="17" t="s">
        <v>44</v>
      </c>
      <c r="C112" s="18">
        <v>307</v>
      </c>
      <c r="D112" s="5" t="s">
        <v>74</v>
      </c>
      <c r="E112" s="18">
        <v>150</v>
      </c>
      <c r="F112" s="7">
        <v>9.6</v>
      </c>
      <c r="G112" s="18">
        <v>265</v>
      </c>
      <c r="H112" s="18">
        <v>6.96</v>
      </c>
      <c r="I112" s="18">
        <v>4.87</v>
      </c>
      <c r="J112" s="18">
        <v>41.27</v>
      </c>
    </row>
    <row r="113" spans="1:10">
      <c r="A113" s="152"/>
      <c r="B113" s="131" t="s">
        <v>16</v>
      </c>
      <c r="C113" s="18"/>
      <c r="D113" s="74" t="s">
        <v>24</v>
      </c>
      <c r="E113" s="18">
        <v>45</v>
      </c>
      <c r="F113" s="7">
        <v>2.59</v>
      </c>
      <c r="G113" s="18">
        <v>100</v>
      </c>
      <c r="H113" s="18">
        <v>3.04</v>
      </c>
      <c r="I113" s="18">
        <v>0.4</v>
      </c>
      <c r="J113" s="18">
        <v>20.399999999999999</v>
      </c>
    </row>
    <row r="114" spans="1:10">
      <c r="A114" s="152"/>
      <c r="B114" s="126" t="s">
        <v>17</v>
      </c>
      <c r="C114" s="18">
        <v>603</v>
      </c>
      <c r="D114" s="74" t="s">
        <v>58</v>
      </c>
      <c r="E114" s="18">
        <v>200</v>
      </c>
      <c r="F114" s="7">
        <v>7.95</v>
      </c>
      <c r="G114" s="18">
        <v>29</v>
      </c>
      <c r="H114" s="18">
        <v>1.55</v>
      </c>
      <c r="I114" s="18">
        <v>1.45</v>
      </c>
      <c r="J114" s="18">
        <v>2.17</v>
      </c>
    </row>
    <row r="115" spans="1:10" ht="25.5">
      <c r="A115" s="133" t="s">
        <v>25</v>
      </c>
      <c r="B115" s="133"/>
      <c r="C115" s="18"/>
      <c r="D115" s="5"/>
      <c r="E115" s="28"/>
      <c r="F115" s="28">
        <f>F114+F113+F112+F111+F110+F109</f>
        <v>100</v>
      </c>
      <c r="G115" s="28">
        <f t="shared" ref="G115:I115" si="8">G114+G113+G112+G111+G110+G109</f>
        <v>827.9</v>
      </c>
      <c r="H115" s="28">
        <f t="shared" si="8"/>
        <v>37.379999999999995</v>
      </c>
      <c r="I115" s="28">
        <f t="shared" si="8"/>
        <v>40.180000000000007</v>
      </c>
      <c r="J115" s="28">
        <f>J114+J113+J112+J111+J110+J109</f>
        <v>83.446000000000012</v>
      </c>
    </row>
    <row r="116" spans="1:10">
      <c r="B116" s="26"/>
      <c r="C116" s="25"/>
      <c r="D116" s="71"/>
      <c r="E116" s="26"/>
    </row>
    <row r="117" spans="1:10">
      <c r="B117" s="26"/>
      <c r="C117" s="26"/>
      <c r="D117" s="71"/>
      <c r="E117" s="26"/>
    </row>
    <row r="118" spans="1:10">
      <c r="B118" s="26"/>
      <c r="C118" s="26"/>
      <c r="D118" s="25"/>
      <c r="E118" s="26"/>
    </row>
    <row r="119" spans="1:10">
      <c r="B119" s="26"/>
      <c r="C119" s="26"/>
      <c r="D119" s="26"/>
      <c r="E119" s="26"/>
    </row>
    <row r="121" spans="1:10" ht="30">
      <c r="A121" s="2" t="s">
        <v>0</v>
      </c>
      <c r="B121" s="154" t="s">
        <v>35</v>
      </c>
      <c r="C121" s="155"/>
      <c r="D121" s="156"/>
      <c r="E121" s="1" t="s">
        <v>1</v>
      </c>
      <c r="F121" s="3" t="s">
        <v>2</v>
      </c>
      <c r="G121" s="2"/>
      <c r="H121" s="32" t="s">
        <v>169</v>
      </c>
      <c r="I121" s="157"/>
      <c r="J121" s="157"/>
    </row>
    <row r="122" spans="1:10">
      <c r="A122" s="158" t="s">
        <v>3</v>
      </c>
      <c r="B122" s="158"/>
      <c r="C122" s="158"/>
      <c r="D122" s="158"/>
      <c r="E122" s="158"/>
      <c r="F122" s="158"/>
      <c r="G122" s="158"/>
      <c r="H122" s="158"/>
      <c r="I122" s="158"/>
      <c r="J122" s="158"/>
    </row>
    <row r="123" spans="1:10">
      <c r="A123" s="126" t="s">
        <v>4</v>
      </c>
      <c r="B123" s="126" t="s">
        <v>5</v>
      </c>
      <c r="C123" s="126" t="s">
        <v>6</v>
      </c>
      <c r="D123" s="131" t="s">
        <v>7</v>
      </c>
      <c r="E123" s="126" t="s">
        <v>8</v>
      </c>
      <c r="F123" s="30" t="s">
        <v>9</v>
      </c>
      <c r="G123" s="126" t="s">
        <v>10</v>
      </c>
      <c r="H123" s="131" t="s">
        <v>11</v>
      </c>
      <c r="I123" s="131" t="s">
        <v>12</v>
      </c>
      <c r="J123" s="131" t="s">
        <v>13</v>
      </c>
    </row>
    <row r="124" spans="1:10" ht="51.75">
      <c r="A124" s="153" t="s">
        <v>14</v>
      </c>
      <c r="B124" s="126" t="s">
        <v>79</v>
      </c>
      <c r="C124" s="4">
        <v>342</v>
      </c>
      <c r="D124" s="5" t="s">
        <v>80</v>
      </c>
      <c r="E124" s="4" t="s">
        <v>81</v>
      </c>
      <c r="F124" s="7">
        <v>57.05</v>
      </c>
      <c r="G124" s="4">
        <v>435.9</v>
      </c>
      <c r="H124" s="4">
        <v>32.64</v>
      </c>
      <c r="I124" s="4">
        <v>13.96</v>
      </c>
      <c r="J124" s="4">
        <v>44.84</v>
      </c>
    </row>
    <row r="125" spans="1:10" ht="15.75">
      <c r="A125" s="153"/>
      <c r="B125" s="126"/>
      <c r="C125" s="4"/>
      <c r="D125" s="5" t="s">
        <v>82</v>
      </c>
      <c r="E125" s="4">
        <v>50</v>
      </c>
      <c r="F125" s="7">
        <v>15</v>
      </c>
      <c r="G125" s="4">
        <v>388</v>
      </c>
      <c r="H125" s="4">
        <v>7.1</v>
      </c>
      <c r="I125" s="4">
        <v>14.8</v>
      </c>
      <c r="J125" s="4">
        <v>56.1</v>
      </c>
    </row>
    <row r="126" spans="1:10" ht="15.75">
      <c r="A126" s="153"/>
      <c r="B126" s="126" t="s">
        <v>28</v>
      </c>
      <c r="C126" s="4">
        <v>603</v>
      </c>
      <c r="D126" s="5" t="s">
        <v>58</v>
      </c>
      <c r="E126" s="4">
        <v>200</v>
      </c>
      <c r="F126" s="7">
        <v>7.95</v>
      </c>
      <c r="G126" s="4">
        <v>29</v>
      </c>
      <c r="H126" s="4">
        <v>1.55</v>
      </c>
      <c r="I126" s="4">
        <v>1.45</v>
      </c>
      <c r="J126" s="4">
        <v>2.17</v>
      </c>
    </row>
    <row r="127" spans="1:10" ht="25.5">
      <c r="A127" s="133" t="s">
        <v>18</v>
      </c>
      <c r="B127" s="134"/>
      <c r="C127" s="134"/>
      <c r="D127" s="135"/>
      <c r="E127" s="28"/>
      <c r="F127" s="28">
        <f t="shared" ref="F127:I127" si="9">+F126+F125+F124</f>
        <v>80</v>
      </c>
      <c r="G127" s="28">
        <f t="shared" si="9"/>
        <v>852.9</v>
      </c>
      <c r="H127" s="28">
        <f t="shared" si="9"/>
        <v>41.29</v>
      </c>
      <c r="I127" s="28">
        <f t="shared" si="9"/>
        <v>30.21</v>
      </c>
      <c r="J127" s="28">
        <f>+J126+J125+J124</f>
        <v>103.11000000000001</v>
      </c>
    </row>
    <row r="128" spans="1:10">
      <c r="A128" s="151" t="s">
        <v>21</v>
      </c>
      <c r="B128" s="13" t="s">
        <v>19</v>
      </c>
      <c r="C128" s="14">
        <v>982</v>
      </c>
      <c r="D128" s="5" t="s">
        <v>83</v>
      </c>
      <c r="E128" s="24">
        <v>60</v>
      </c>
      <c r="F128" s="24">
        <v>16.559999999999999</v>
      </c>
      <c r="G128" s="24">
        <v>5.5</v>
      </c>
      <c r="H128" s="24">
        <v>0.35</v>
      </c>
      <c r="I128" s="24">
        <v>0.05</v>
      </c>
      <c r="J128" s="24">
        <v>0.95</v>
      </c>
    </row>
    <row r="129" spans="1:10" ht="39">
      <c r="A129" s="152"/>
      <c r="B129" s="17" t="s">
        <v>22</v>
      </c>
      <c r="C129" s="18">
        <v>165</v>
      </c>
      <c r="D129" s="5" t="s">
        <v>84</v>
      </c>
      <c r="E129" s="18" t="s">
        <v>27</v>
      </c>
      <c r="F129" s="7">
        <v>18.53</v>
      </c>
      <c r="G129" s="18">
        <v>120</v>
      </c>
      <c r="H129" s="18">
        <v>7.9</v>
      </c>
      <c r="I129" s="18">
        <v>7.8</v>
      </c>
      <c r="J129" s="18">
        <v>12.79</v>
      </c>
    </row>
    <row r="130" spans="1:10" ht="37.5">
      <c r="A130" s="152"/>
      <c r="B130" s="17" t="s">
        <v>86</v>
      </c>
      <c r="C130" s="18">
        <v>971</v>
      </c>
      <c r="D130" s="45" t="s">
        <v>87</v>
      </c>
      <c r="E130" s="18" t="s">
        <v>43</v>
      </c>
      <c r="F130" s="7">
        <v>44.76</v>
      </c>
      <c r="G130" s="18">
        <v>298</v>
      </c>
      <c r="H130" s="18">
        <v>21.4</v>
      </c>
      <c r="I130" s="18">
        <v>27.2</v>
      </c>
      <c r="J130" s="18">
        <v>4.4000000000000004</v>
      </c>
    </row>
    <row r="131" spans="1:10" ht="25.5">
      <c r="A131" s="152"/>
      <c r="B131" s="17" t="s">
        <v>69</v>
      </c>
      <c r="C131" s="18">
        <v>676</v>
      </c>
      <c r="D131" s="34" t="s">
        <v>88</v>
      </c>
      <c r="E131" s="18">
        <v>150</v>
      </c>
      <c r="F131" s="7">
        <v>14.76</v>
      </c>
      <c r="G131" s="18">
        <v>141</v>
      </c>
      <c r="H131" s="18">
        <v>4.88</v>
      </c>
      <c r="I131" s="18">
        <v>4.93</v>
      </c>
      <c r="J131" s="18">
        <v>20.5</v>
      </c>
    </row>
    <row r="132" spans="1:10" ht="26.25">
      <c r="A132" s="152"/>
      <c r="B132" s="126" t="s">
        <v>17</v>
      </c>
      <c r="C132" s="18">
        <v>432</v>
      </c>
      <c r="D132" s="5" t="s">
        <v>85</v>
      </c>
      <c r="E132" s="18">
        <v>200</v>
      </c>
      <c r="F132" s="7">
        <v>2.8</v>
      </c>
      <c r="G132" s="18">
        <v>56</v>
      </c>
      <c r="H132" s="18">
        <v>0.22</v>
      </c>
      <c r="I132" s="18">
        <v>0.05</v>
      </c>
      <c r="J132" s="18">
        <v>13.76</v>
      </c>
    </row>
    <row r="133" spans="1:10">
      <c r="A133" s="152"/>
      <c r="B133" s="126" t="s">
        <v>16</v>
      </c>
      <c r="C133" s="18"/>
      <c r="D133" s="74" t="s">
        <v>24</v>
      </c>
      <c r="E133" s="18">
        <v>45</v>
      </c>
      <c r="F133" s="7">
        <v>2.59</v>
      </c>
      <c r="G133" s="18">
        <v>100</v>
      </c>
      <c r="H133" s="18">
        <v>3.04</v>
      </c>
      <c r="I133" s="18">
        <v>0.4</v>
      </c>
      <c r="J133" s="18">
        <v>20.399999999999999</v>
      </c>
    </row>
    <row r="134" spans="1:10" ht="25.5">
      <c r="A134" s="133" t="s">
        <v>25</v>
      </c>
      <c r="B134" s="133"/>
      <c r="C134" s="18"/>
      <c r="D134" s="76"/>
      <c r="E134" s="28"/>
      <c r="F134" s="28">
        <f>F133+F132+F131+F129+F128+F130</f>
        <v>100</v>
      </c>
      <c r="G134" s="28">
        <f t="shared" ref="G134:J134" si="10">G133+G132+G131+G129+G128+G130</f>
        <v>720.5</v>
      </c>
      <c r="H134" s="28">
        <f t="shared" si="10"/>
        <v>37.79</v>
      </c>
      <c r="I134" s="28">
        <f t="shared" si="10"/>
        <v>40.43</v>
      </c>
      <c r="J134" s="28">
        <f t="shared" si="10"/>
        <v>72.8</v>
      </c>
    </row>
    <row r="146" spans="1:11" ht="30">
      <c r="A146" s="2" t="s">
        <v>0</v>
      </c>
      <c r="B146" s="154" t="s">
        <v>35</v>
      </c>
      <c r="C146" s="155"/>
      <c r="D146" s="156"/>
      <c r="E146" s="1" t="s">
        <v>1</v>
      </c>
      <c r="F146" s="3" t="s">
        <v>2</v>
      </c>
      <c r="G146" s="2"/>
      <c r="H146" s="32" t="s">
        <v>170</v>
      </c>
      <c r="I146" s="157"/>
      <c r="J146" s="157"/>
    </row>
    <row r="147" spans="1:11">
      <c r="A147" s="158" t="s">
        <v>3</v>
      </c>
      <c r="B147" s="158"/>
      <c r="C147" s="158"/>
      <c r="D147" s="158"/>
      <c r="E147" s="158"/>
      <c r="F147" s="158"/>
      <c r="G147" s="158"/>
      <c r="H147" s="158"/>
      <c r="I147" s="158"/>
      <c r="J147" s="158"/>
    </row>
    <row r="148" spans="1:11">
      <c r="A148" s="126" t="s">
        <v>4</v>
      </c>
      <c r="B148" s="126" t="s">
        <v>5</v>
      </c>
      <c r="C148" s="126" t="s">
        <v>6</v>
      </c>
      <c r="D148" s="131" t="s">
        <v>7</v>
      </c>
      <c r="E148" s="126" t="s">
        <v>8</v>
      </c>
      <c r="F148" s="30" t="s">
        <v>9</v>
      </c>
      <c r="G148" s="126" t="s">
        <v>10</v>
      </c>
      <c r="H148" s="131" t="s">
        <v>11</v>
      </c>
      <c r="I148" s="131" t="s">
        <v>12</v>
      </c>
      <c r="J148" s="131" t="s">
        <v>13</v>
      </c>
    </row>
    <row r="149" spans="1:11" ht="39">
      <c r="A149" s="153" t="s">
        <v>14</v>
      </c>
      <c r="B149" s="126" t="s">
        <v>79</v>
      </c>
      <c r="C149" s="4">
        <v>258</v>
      </c>
      <c r="D149" s="5" t="s">
        <v>93</v>
      </c>
      <c r="E149" s="6" t="s">
        <v>40</v>
      </c>
      <c r="F149" s="7">
        <v>26.68</v>
      </c>
      <c r="G149" s="8">
        <v>196</v>
      </c>
      <c r="H149" s="4">
        <v>6</v>
      </c>
      <c r="I149" s="4">
        <v>6.4</v>
      </c>
      <c r="J149" s="4">
        <v>30.6</v>
      </c>
    </row>
    <row r="150" spans="1:11" ht="15.75">
      <c r="A150" s="153"/>
      <c r="B150" s="126"/>
      <c r="C150" s="4"/>
      <c r="D150" s="5" t="s">
        <v>94</v>
      </c>
      <c r="E150" s="6">
        <v>15</v>
      </c>
      <c r="F150" s="7">
        <v>16.809999999999999</v>
      </c>
      <c r="G150" s="8">
        <v>49.4</v>
      </c>
      <c r="H150" s="4">
        <v>4.4000000000000004</v>
      </c>
      <c r="I150" s="4">
        <v>5.6</v>
      </c>
      <c r="J150" s="4">
        <v>0</v>
      </c>
    </row>
    <row r="151" spans="1:11" ht="15.75">
      <c r="A151" s="153"/>
      <c r="B151" s="126"/>
      <c r="C151" s="4"/>
      <c r="D151" s="31" t="s">
        <v>37</v>
      </c>
      <c r="E151" s="4">
        <v>150</v>
      </c>
      <c r="F151" s="7">
        <v>29.12</v>
      </c>
      <c r="G151" s="4">
        <v>41.5</v>
      </c>
      <c r="H151" s="4">
        <v>0.87</v>
      </c>
      <c r="I151" s="4">
        <v>0.21</v>
      </c>
      <c r="J151" s="4">
        <v>8.16</v>
      </c>
    </row>
    <row r="152" spans="1:11" ht="26.25">
      <c r="A152" s="153"/>
      <c r="B152" s="126" t="s">
        <v>95</v>
      </c>
      <c r="C152" s="4"/>
      <c r="D152" s="5" t="s">
        <v>85</v>
      </c>
      <c r="E152" s="18">
        <v>200</v>
      </c>
      <c r="F152" s="7">
        <v>4.8</v>
      </c>
      <c r="G152" s="18">
        <v>56</v>
      </c>
      <c r="H152" s="18">
        <v>0.22</v>
      </c>
      <c r="I152" s="18">
        <v>0.05</v>
      </c>
      <c r="J152" s="18">
        <v>13.76</v>
      </c>
    </row>
    <row r="153" spans="1:11" ht="15.75">
      <c r="A153" s="153"/>
      <c r="B153" s="126" t="s">
        <v>96</v>
      </c>
      <c r="C153" s="4"/>
      <c r="D153" s="74" t="s">
        <v>24</v>
      </c>
      <c r="E153" s="4">
        <v>45</v>
      </c>
      <c r="F153" s="7">
        <v>2.59</v>
      </c>
      <c r="G153" s="4">
        <v>100</v>
      </c>
      <c r="H153" s="4">
        <v>3.04</v>
      </c>
      <c r="I153" s="4">
        <v>0.4</v>
      </c>
      <c r="J153" s="4">
        <v>20.399999999999999</v>
      </c>
    </row>
    <row r="154" spans="1:11" ht="25.5">
      <c r="A154" s="133" t="s">
        <v>18</v>
      </c>
      <c r="B154" s="134"/>
      <c r="C154" s="134"/>
      <c r="D154" s="5"/>
      <c r="E154" s="28"/>
      <c r="F154" s="28">
        <f>SUM(F149:F153)</f>
        <v>80</v>
      </c>
      <c r="G154" s="28">
        <f t="shared" ref="G154:K154" si="11">SUM(G149:G153)</f>
        <v>442.9</v>
      </c>
      <c r="H154" s="28">
        <f t="shared" si="11"/>
        <v>14.530000000000001</v>
      </c>
      <c r="I154" s="28">
        <f t="shared" si="11"/>
        <v>12.660000000000002</v>
      </c>
      <c r="J154" s="28">
        <f t="shared" si="11"/>
        <v>72.92</v>
      </c>
      <c r="K154" s="28">
        <f t="shared" si="11"/>
        <v>0</v>
      </c>
    </row>
    <row r="155" spans="1:11" ht="15.75">
      <c r="A155" s="151" t="s">
        <v>21</v>
      </c>
      <c r="B155" s="13" t="s">
        <v>19</v>
      </c>
      <c r="C155" s="24"/>
      <c r="D155" s="31" t="s">
        <v>37</v>
      </c>
      <c r="E155" s="24">
        <v>150</v>
      </c>
      <c r="F155" s="24">
        <v>25.92</v>
      </c>
      <c r="G155" s="4">
        <v>41.5</v>
      </c>
      <c r="H155" s="4">
        <v>0.87</v>
      </c>
      <c r="I155" s="4">
        <v>0.21</v>
      </c>
      <c r="J155" s="4">
        <v>8.16</v>
      </c>
    </row>
    <row r="156" spans="1:11" ht="38.25">
      <c r="A156" s="152"/>
      <c r="B156" s="17" t="s">
        <v>22</v>
      </c>
      <c r="C156" s="19" t="s">
        <v>97</v>
      </c>
      <c r="D156" s="76" t="s">
        <v>98</v>
      </c>
      <c r="E156" s="18" t="s">
        <v>27</v>
      </c>
      <c r="F156" s="7">
        <v>18.95</v>
      </c>
      <c r="G156" s="18">
        <v>142</v>
      </c>
      <c r="H156" s="18">
        <v>5.4</v>
      </c>
      <c r="I156" s="18">
        <v>7.3</v>
      </c>
      <c r="J156" s="18">
        <v>13.4</v>
      </c>
    </row>
    <row r="157" spans="1:11" ht="45">
      <c r="A157" s="152"/>
      <c r="B157" s="17" t="s">
        <v>23</v>
      </c>
      <c r="C157" s="19">
        <v>557</v>
      </c>
      <c r="D157" s="69" t="s">
        <v>100</v>
      </c>
      <c r="E157" s="55">
        <v>250</v>
      </c>
      <c r="F157" s="7">
        <v>46.59</v>
      </c>
      <c r="G157" s="38">
        <v>269.54000000000002</v>
      </c>
      <c r="H157" s="38">
        <v>14.78</v>
      </c>
      <c r="I157" s="38">
        <v>8.5399999999999991</v>
      </c>
      <c r="J157" s="38">
        <v>23.54</v>
      </c>
    </row>
    <row r="158" spans="1:11">
      <c r="A158" s="152"/>
      <c r="B158" s="126" t="s">
        <v>95</v>
      </c>
      <c r="C158" s="19">
        <v>667</v>
      </c>
      <c r="D158" s="68" t="s">
        <v>99</v>
      </c>
      <c r="E158" s="18">
        <v>200</v>
      </c>
      <c r="F158" s="7">
        <v>5.95</v>
      </c>
      <c r="G158" s="18">
        <v>75</v>
      </c>
      <c r="H158" s="18">
        <v>0.38</v>
      </c>
      <c r="I158" s="18">
        <v>0.13</v>
      </c>
      <c r="J158" s="18">
        <v>18.2</v>
      </c>
    </row>
    <row r="159" spans="1:11">
      <c r="A159" s="152"/>
      <c r="B159" s="126" t="s">
        <v>16</v>
      </c>
      <c r="C159" s="18"/>
      <c r="D159" s="74" t="s">
        <v>24</v>
      </c>
      <c r="E159" s="18">
        <v>45</v>
      </c>
      <c r="F159" s="7">
        <v>2.59</v>
      </c>
      <c r="G159" s="18">
        <v>100</v>
      </c>
      <c r="H159" s="18">
        <v>3.04</v>
      </c>
      <c r="I159" s="18">
        <v>0.4</v>
      </c>
      <c r="J159" s="18">
        <v>20.399999999999999</v>
      </c>
    </row>
    <row r="160" spans="1:11" ht="25.5">
      <c r="A160" s="133" t="s">
        <v>25</v>
      </c>
      <c r="B160" s="133"/>
      <c r="C160" s="18"/>
      <c r="D160" s="76"/>
      <c r="E160" s="28"/>
      <c r="F160" s="28">
        <f>F159+F155+F156+F157+F158</f>
        <v>100.00000000000001</v>
      </c>
      <c r="G160" s="28">
        <f t="shared" ref="G160:J160" si="12">G159+G155+G156+G157+G158</f>
        <v>628.04</v>
      </c>
      <c r="H160" s="28">
        <f t="shared" si="12"/>
        <v>24.47</v>
      </c>
      <c r="I160" s="28">
        <f t="shared" si="12"/>
        <v>16.579999999999998</v>
      </c>
      <c r="J160" s="28">
        <f t="shared" si="12"/>
        <v>83.7</v>
      </c>
    </row>
    <row r="161" spans="1:10">
      <c r="C161" s="26"/>
      <c r="D161" s="83"/>
    </row>
    <row r="172" spans="1:10" ht="30">
      <c r="A172" s="2" t="s">
        <v>0</v>
      </c>
      <c r="B172" s="154" t="s">
        <v>35</v>
      </c>
      <c r="C172" s="155"/>
      <c r="D172" s="156"/>
      <c r="E172" s="1" t="s">
        <v>1</v>
      </c>
      <c r="F172" s="3" t="s">
        <v>2</v>
      </c>
      <c r="G172" s="2"/>
      <c r="H172" s="32" t="s">
        <v>171</v>
      </c>
      <c r="I172" s="157"/>
      <c r="J172" s="157"/>
    </row>
    <row r="173" spans="1:10">
      <c r="A173" s="159" t="s">
        <v>3</v>
      </c>
      <c r="B173" s="159"/>
      <c r="C173" s="159"/>
      <c r="D173" s="159"/>
      <c r="E173" s="159"/>
      <c r="F173" s="159"/>
      <c r="G173" s="159"/>
      <c r="H173" s="159"/>
      <c r="I173" s="159"/>
      <c r="J173" s="159"/>
    </row>
    <row r="174" spans="1:10">
      <c r="A174" s="126" t="s">
        <v>4</v>
      </c>
      <c r="B174" s="126" t="s">
        <v>5</v>
      </c>
      <c r="C174" s="126" t="s">
        <v>6</v>
      </c>
      <c r="D174" s="131" t="s">
        <v>7</v>
      </c>
      <c r="E174" s="126" t="s">
        <v>8</v>
      </c>
      <c r="F174" s="30" t="s">
        <v>9</v>
      </c>
      <c r="G174" s="126" t="s">
        <v>10</v>
      </c>
      <c r="H174" s="131" t="s">
        <v>11</v>
      </c>
      <c r="I174" s="131" t="s">
        <v>12</v>
      </c>
      <c r="J174" s="131" t="s">
        <v>13</v>
      </c>
    </row>
    <row r="175" spans="1:10" ht="39">
      <c r="A175" s="153" t="s">
        <v>14</v>
      </c>
      <c r="B175" s="126" t="s">
        <v>79</v>
      </c>
      <c r="C175" s="4">
        <v>45</v>
      </c>
      <c r="D175" s="5" t="s">
        <v>101</v>
      </c>
      <c r="E175" s="6" t="s">
        <v>40</v>
      </c>
      <c r="F175" s="7">
        <v>27.03</v>
      </c>
      <c r="G175" s="8">
        <v>296.5</v>
      </c>
      <c r="H175" s="4">
        <v>7.55</v>
      </c>
      <c r="I175" s="4">
        <v>10</v>
      </c>
      <c r="J175" s="4">
        <v>44.08</v>
      </c>
    </row>
    <row r="176" spans="1:10" ht="15.75">
      <c r="A176" s="153"/>
      <c r="B176" s="126"/>
      <c r="C176" s="4"/>
      <c r="D176" s="5" t="s">
        <v>29</v>
      </c>
      <c r="E176" s="6">
        <v>75</v>
      </c>
      <c r="F176" s="7">
        <v>33</v>
      </c>
      <c r="G176" s="8">
        <v>376</v>
      </c>
      <c r="H176" s="4">
        <v>12.3</v>
      </c>
      <c r="I176" s="4">
        <v>16.5</v>
      </c>
      <c r="J176" s="4">
        <v>43.7</v>
      </c>
    </row>
    <row r="177" spans="1:10" ht="26.25">
      <c r="A177" s="153"/>
      <c r="B177" s="126" t="s">
        <v>95</v>
      </c>
      <c r="C177" s="4"/>
      <c r="D177" s="33" t="s">
        <v>117</v>
      </c>
      <c r="E177" s="4">
        <v>200</v>
      </c>
      <c r="F177" s="7">
        <v>10</v>
      </c>
      <c r="G177" s="4">
        <v>94.2</v>
      </c>
      <c r="H177" s="4">
        <v>0.04</v>
      </c>
      <c r="I177" s="4">
        <v>0</v>
      </c>
      <c r="J177" s="4">
        <v>24.7</v>
      </c>
    </row>
    <row r="178" spans="1:10" ht="15.75">
      <c r="A178" s="126"/>
      <c r="B178" s="129"/>
      <c r="C178" s="27"/>
      <c r="D178" s="5" t="s">
        <v>24</v>
      </c>
      <c r="E178" s="20">
        <v>45</v>
      </c>
      <c r="F178" s="7">
        <v>2.59</v>
      </c>
      <c r="G178" s="18">
        <v>125</v>
      </c>
      <c r="H178" s="18">
        <v>3.75</v>
      </c>
      <c r="I178" s="18">
        <v>0.5</v>
      </c>
      <c r="J178" s="18">
        <v>25.5</v>
      </c>
    </row>
    <row r="179" spans="1:10" ht="25.5">
      <c r="A179" s="133" t="s">
        <v>18</v>
      </c>
      <c r="B179" s="134"/>
      <c r="C179" s="134"/>
      <c r="D179" s="5"/>
      <c r="E179" s="28"/>
      <c r="F179" s="28">
        <v>80</v>
      </c>
      <c r="G179" s="28">
        <f>SUM(G175:G178)</f>
        <v>891.7</v>
      </c>
      <c r="H179" s="28">
        <f>SUM(H175:H178)</f>
        <v>23.64</v>
      </c>
      <c r="I179" s="28">
        <f>SUM(I175:I178)</f>
        <v>27</v>
      </c>
      <c r="J179" s="28">
        <f>SUM(J175:J178)</f>
        <v>137.98000000000002</v>
      </c>
    </row>
    <row r="180" spans="1:10">
      <c r="A180" s="151" t="s">
        <v>21</v>
      </c>
      <c r="B180" s="13" t="s">
        <v>19</v>
      </c>
      <c r="C180" s="14"/>
      <c r="D180" s="97" t="s">
        <v>135</v>
      </c>
      <c r="E180" s="24">
        <v>60</v>
      </c>
      <c r="F180" s="24">
        <v>18.05</v>
      </c>
      <c r="G180" s="55">
        <v>13.1</v>
      </c>
      <c r="H180" s="55">
        <v>0.55000000000000004</v>
      </c>
      <c r="I180" s="55">
        <v>0.1</v>
      </c>
      <c r="J180" s="55">
        <v>2.5</v>
      </c>
    </row>
    <row r="181" spans="1:10" ht="39">
      <c r="A181" s="152"/>
      <c r="B181" s="17" t="s">
        <v>22</v>
      </c>
      <c r="C181" s="18">
        <v>589</v>
      </c>
      <c r="D181" s="5" t="s">
        <v>134</v>
      </c>
      <c r="E181" s="18" t="s">
        <v>27</v>
      </c>
      <c r="F181" s="7">
        <v>31.71</v>
      </c>
      <c r="G181" s="18">
        <v>204.9</v>
      </c>
      <c r="H181" s="18">
        <v>12.44</v>
      </c>
      <c r="I181" s="18">
        <v>15.13</v>
      </c>
      <c r="J181" s="18">
        <v>22.47</v>
      </c>
    </row>
    <row r="182" spans="1:10" ht="39">
      <c r="A182" s="152"/>
      <c r="B182" s="17" t="s">
        <v>23</v>
      </c>
      <c r="C182" s="18">
        <v>305</v>
      </c>
      <c r="D182" s="75" t="s">
        <v>136</v>
      </c>
      <c r="E182" s="18" t="s">
        <v>43</v>
      </c>
      <c r="F182" s="7">
        <v>28.21</v>
      </c>
      <c r="G182" s="18">
        <v>171.5</v>
      </c>
      <c r="H182" s="18">
        <v>20.36</v>
      </c>
      <c r="I182" s="18">
        <v>8.19</v>
      </c>
      <c r="J182" s="18">
        <v>3.88</v>
      </c>
    </row>
    <row r="183" spans="1:10" ht="39">
      <c r="A183" s="152"/>
      <c r="B183" s="78" t="s">
        <v>44</v>
      </c>
      <c r="C183" s="18">
        <v>371</v>
      </c>
      <c r="D183" s="23" t="s">
        <v>102</v>
      </c>
      <c r="E183" s="18">
        <v>150</v>
      </c>
      <c r="F183" s="7">
        <v>21.16</v>
      </c>
      <c r="G183" s="18">
        <v>132</v>
      </c>
      <c r="H183" s="18">
        <v>3.06</v>
      </c>
      <c r="I183" s="18">
        <v>4.43</v>
      </c>
      <c r="J183" s="18">
        <v>20</v>
      </c>
    </row>
    <row r="184" spans="1:10" ht="26.25">
      <c r="A184" s="152"/>
      <c r="B184" s="126" t="s">
        <v>95</v>
      </c>
      <c r="C184" s="18">
        <v>667</v>
      </c>
      <c r="D184" s="33" t="s">
        <v>31</v>
      </c>
      <c r="E184" s="18">
        <v>200</v>
      </c>
      <c r="F184" s="7">
        <v>5.95</v>
      </c>
      <c r="G184" s="18">
        <v>75</v>
      </c>
      <c r="H184" s="18">
        <v>0.38</v>
      </c>
      <c r="I184" s="18">
        <v>0.13</v>
      </c>
      <c r="J184" s="18">
        <v>18.2</v>
      </c>
    </row>
    <row r="185" spans="1:10">
      <c r="A185" s="152"/>
      <c r="B185" s="126" t="s">
        <v>16</v>
      </c>
      <c r="C185" s="18">
        <v>0</v>
      </c>
      <c r="D185" s="74" t="s">
        <v>24</v>
      </c>
      <c r="E185" s="18">
        <v>45</v>
      </c>
      <c r="F185" s="7">
        <v>2.59</v>
      </c>
      <c r="G185" s="18">
        <v>100</v>
      </c>
      <c r="H185" s="18">
        <v>3.04</v>
      </c>
      <c r="I185" s="18">
        <v>0.4</v>
      </c>
      <c r="J185" s="18">
        <v>20.399999999999999</v>
      </c>
    </row>
    <row r="186" spans="1:10" ht="25.5">
      <c r="A186" s="133" t="s">
        <v>25</v>
      </c>
      <c r="B186" s="133"/>
      <c r="C186" s="18"/>
      <c r="D186" s="68"/>
      <c r="E186" s="28"/>
      <c r="F186" s="28">
        <v>100</v>
      </c>
      <c r="G186" s="28">
        <f>G185+G184+G183+G182+G181+G180</f>
        <v>696.5</v>
      </c>
      <c r="H186" s="28">
        <f t="shared" ref="H186:I186" si="13">H185+H184+H183+H182+H181+H180</f>
        <v>39.83</v>
      </c>
      <c r="I186" s="28">
        <f t="shared" si="13"/>
        <v>28.380000000000003</v>
      </c>
      <c r="J186" s="28">
        <f>J185+J184+J183+J182+J181+J180</f>
        <v>87.449999999999989</v>
      </c>
    </row>
    <row r="187" spans="1:10">
      <c r="C187" s="26"/>
      <c r="D187" s="83"/>
    </row>
    <row r="188" spans="1:10">
      <c r="C188" s="26"/>
      <c r="D188" s="83"/>
    </row>
    <row r="196" spans="1:10" ht="30">
      <c r="A196" s="2" t="s">
        <v>0</v>
      </c>
      <c r="B196" s="154" t="s">
        <v>35</v>
      </c>
      <c r="C196" s="155"/>
      <c r="D196" s="156"/>
      <c r="E196" s="1" t="s">
        <v>1</v>
      </c>
      <c r="F196" s="3" t="s">
        <v>2</v>
      </c>
      <c r="G196" s="2"/>
      <c r="H196" s="32" t="s">
        <v>172</v>
      </c>
      <c r="I196" s="157"/>
      <c r="J196" s="157"/>
    </row>
    <row r="197" spans="1:10">
      <c r="A197" s="158" t="s">
        <v>3</v>
      </c>
      <c r="B197" s="158"/>
      <c r="C197" s="158"/>
      <c r="D197" s="158"/>
      <c r="E197" s="158"/>
      <c r="F197" s="158"/>
      <c r="G197" s="158"/>
      <c r="H197" s="158"/>
      <c r="I197" s="158"/>
      <c r="J197" s="158"/>
    </row>
    <row r="198" spans="1:10">
      <c r="A198" s="126" t="s">
        <v>4</v>
      </c>
      <c r="B198" s="126" t="s">
        <v>5</v>
      </c>
      <c r="C198" s="126" t="s">
        <v>6</v>
      </c>
      <c r="D198" s="131" t="s">
        <v>7</v>
      </c>
      <c r="E198" s="126" t="s">
        <v>8</v>
      </c>
      <c r="F198" s="30" t="s">
        <v>9</v>
      </c>
      <c r="G198" s="126" t="s">
        <v>10</v>
      </c>
      <c r="H198" s="131" t="s">
        <v>11</v>
      </c>
      <c r="I198" s="131" t="s">
        <v>12</v>
      </c>
      <c r="J198" s="131" t="s">
        <v>13</v>
      </c>
    </row>
    <row r="199" spans="1:10" ht="15.75">
      <c r="A199" s="153" t="s">
        <v>14</v>
      </c>
      <c r="B199" s="126" t="s">
        <v>67</v>
      </c>
      <c r="C199" s="4"/>
      <c r="D199" s="100" t="s">
        <v>68</v>
      </c>
      <c r="E199" s="6">
        <v>60</v>
      </c>
      <c r="F199" s="7">
        <v>16.59</v>
      </c>
      <c r="G199" s="8">
        <v>5.5</v>
      </c>
      <c r="H199" s="4">
        <v>0.35</v>
      </c>
      <c r="I199" s="4">
        <v>0.05</v>
      </c>
      <c r="J199" s="4">
        <v>0.95</v>
      </c>
    </row>
    <row r="200" spans="1:10" ht="26.25">
      <c r="A200" s="153"/>
      <c r="B200" s="126" t="s">
        <v>79</v>
      </c>
      <c r="C200" s="4">
        <v>550</v>
      </c>
      <c r="D200" s="5" t="s">
        <v>104</v>
      </c>
      <c r="E200" s="4">
        <v>90</v>
      </c>
      <c r="F200" s="7">
        <v>45.16</v>
      </c>
      <c r="G200" s="4">
        <v>175.4</v>
      </c>
      <c r="H200" s="4">
        <v>13.25</v>
      </c>
      <c r="I200" s="4">
        <v>15.66</v>
      </c>
      <c r="J200" s="4">
        <v>3.83</v>
      </c>
    </row>
    <row r="201" spans="1:10" ht="26.25">
      <c r="A201" s="153"/>
      <c r="B201" s="126" t="s">
        <v>69</v>
      </c>
      <c r="C201" s="4">
        <v>307</v>
      </c>
      <c r="D201" s="5" t="s">
        <v>74</v>
      </c>
      <c r="E201" s="4">
        <v>150</v>
      </c>
      <c r="F201" s="7">
        <v>9.6</v>
      </c>
      <c r="G201" s="4">
        <v>225</v>
      </c>
      <c r="H201" s="4">
        <v>6.36</v>
      </c>
      <c r="I201" s="4">
        <v>4.7</v>
      </c>
      <c r="J201" s="4">
        <v>39.270000000000003</v>
      </c>
    </row>
    <row r="202" spans="1:10" ht="26.25">
      <c r="A202" s="153"/>
      <c r="B202" s="126" t="s">
        <v>95</v>
      </c>
      <c r="C202" s="4">
        <v>605</v>
      </c>
      <c r="D202" s="5" t="s">
        <v>105</v>
      </c>
      <c r="E202" s="4">
        <v>200</v>
      </c>
      <c r="F202" s="7">
        <v>7.14</v>
      </c>
      <c r="G202" s="4">
        <v>105</v>
      </c>
      <c r="H202" s="4">
        <v>0.4</v>
      </c>
      <c r="I202" s="4">
        <v>0.08</v>
      </c>
      <c r="J202" s="4">
        <v>25.5</v>
      </c>
    </row>
    <row r="203" spans="1:10" ht="15.75">
      <c r="A203" s="153"/>
      <c r="B203" s="126" t="s">
        <v>96</v>
      </c>
      <c r="C203" s="4"/>
      <c r="D203" s="74" t="s">
        <v>24</v>
      </c>
      <c r="E203" s="4">
        <v>45</v>
      </c>
      <c r="F203" s="7">
        <v>2.59</v>
      </c>
      <c r="G203" s="4">
        <v>100</v>
      </c>
      <c r="H203" s="4">
        <v>3.04</v>
      </c>
      <c r="I203" s="4">
        <v>0.4</v>
      </c>
      <c r="J203" s="4">
        <v>20.399999999999999</v>
      </c>
    </row>
    <row r="204" spans="1:10" ht="25.5">
      <c r="A204" s="133" t="s">
        <v>18</v>
      </c>
      <c r="B204" s="134"/>
      <c r="C204" s="134"/>
      <c r="D204" s="5"/>
      <c r="E204" s="28"/>
      <c r="F204" s="28">
        <v>80</v>
      </c>
      <c r="G204" s="28">
        <f>G203+G202+G201+G200+G199</f>
        <v>610.9</v>
      </c>
      <c r="H204" s="28">
        <f>H203+H202+H201+H200+H199</f>
        <v>23.400000000000002</v>
      </c>
      <c r="I204" s="28">
        <f>I203+I202+I201+I200+I199</f>
        <v>20.89</v>
      </c>
      <c r="J204" s="28">
        <f>J203+J202+J201+J200+J199</f>
        <v>89.95</v>
      </c>
    </row>
    <row r="205" spans="1:10" ht="15.75">
      <c r="A205" s="151" t="s">
        <v>21</v>
      </c>
      <c r="B205" s="13" t="s">
        <v>19</v>
      </c>
      <c r="C205" s="14"/>
      <c r="D205" s="5" t="s">
        <v>143</v>
      </c>
      <c r="E205" s="4">
        <v>150</v>
      </c>
      <c r="F205" s="7">
        <v>21.75</v>
      </c>
      <c r="G205" s="51">
        <v>41.5</v>
      </c>
      <c r="H205" s="4">
        <v>0.87</v>
      </c>
      <c r="I205" s="4">
        <v>0.21</v>
      </c>
      <c r="J205" s="4">
        <v>8.16</v>
      </c>
    </row>
    <row r="206" spans="1:10" ht="39">
      <c r="A206" s="152"/>
      <c r="B206" s="17" t="s">
        <v>22</v>
      </c>
      <c r="C206" s="18" t="s">
        <v>106</v>
      </c>
      <c r="D206" s="5" t="s">
        <v>107</v>
      </c>
      <c r="E206" s="18" t="s">
        <v>27</v>
      </c>
      <c r="F206" s="7">
        <v>18.96</v>
      </c>
      <c r="G206" s="18">
        <v>152.4</v>
      </c>
      <c r="H206" s="18">
        <v>6.47</v>
      </c>
      <c r="I206" s="18">
        <v>6.07</v>
      </c>
      <c r="J206" s="18">
        <v>17.95</v>
      </c>
    </row>
    <row r="207" spans="1:10" ht="26.25">
      <c r="A207" s="152"/>
      <c r="B207" s="17" t="s">
        <v>23</v>
      </c>
      <c r="C207" s="18">
        <v>550</v>
      </c>
      <c r="D207" s="5" t="s">
        <v>104</v>
      </c>
      <c r="E207" s="18">
        <v>90</v>
      </c>
      <c r="F207" s="7">
        <v>45.16</v>
      </c>
      <c r="G207" s="18">
        <v>175.4</v>
      </c>
      <c r="H207" s="18">
        <v>13.25</v>
      </c>
      <c r="I207" s="18">
        <v>15.66</v>
      </c>
      <c r="J207" s="18">
        <v>3.83</v>
      </c>
    </row>
    <row r="208" spans="1:10" ht="26.25">
      <c r="A208" s="152"/>
      <c r="B208" s="78" t="s">
        <v>44</v>
      </c>
      <c r="C208" s="18">
        <v>307</v>
      </c>
      <c r="D208" s="5" t="s">
        <v>74</v>
      </c>
      <c r="E208" s="18">
        <v>150</v>
      </c>
      <c r="F208" s="7">
        <v>9.6</v>
      </c>
      <c r="G208" s="18">
        <v>225</v>
      </c>
      <c r="H208" s="18">
        <v>6.36</v>
      </c>
      <c r="I208" s="18">
        <v>4.7</v>
      </c>
      <c r="J208" s="18">
        <v>39.270000000000003</v>
      </c>
    </row>
    <row r="209" spans="1:10">
      <c r="A209" s="152"/>
      <c r="B209" s="126" t="s">
        <v>95</v>
      </c>
      <c r="C209" s="18">
        <v>605</v>
      </c>
      <c r="D209" s="5" t="s">
        <v>108</v>
      </c>
      <c r="E209" s="18">
        <v>200</v>
      </c>
      <c r="F209" s="7">
        <v>6.22</v>
      </c>
      <c r="G209" s="18">
        <v>105</v>
      </c>
      <c r="H209" s="18">
        <v>0.4</v>
      </c>
      <c r="I209" s="18">
        <v>0.08</v>
      </c>
      <c r="J209" s="18">
        <v>25.5</v>
      </c>
    </row>
    <row r="210" spans="1:10">
      <c r="A210" s="152"/>
      <c r="B210" s="126" t="s">
        <v>16</v>
      </c>
      <c r="C210" s="18"/>
      <c r="D210" s="74" t="s">
        <v>24</v>
      </c>
      <c r="E210" s="18">
        <v>45</v>
      </c>
      <c r="F210" s="7">
        <v>2.59</v>
      </c>
      <c r="G210" s="18">
        <v>100</v>
      </c>
      <c r="H210" s="18">
        <v>3.04</v>
      </c>
      <c r="I210" s="18">
        <v>0.4</v>
      </c>
      <c r="J210" s="18">
        <v>20.399999999999999</v>
      </c>
    </row>
    <row r="211" spans="1:10" ht="25.5">
      <c r="A211" s="133" t="s">
        <v>25</v>
      </c>
      <c r="B211" s="134"/>
      <c r="C211" s="18"/>
      <c r="D211" s="5"/>
      <c r="E211" s="28"/>
      <c r="F211" s="28">
        <v>100</v>
      </c>
      <c r="G211" s="28">
        <f>G210+G209+G208+G207+G206+G205</f>
        <v>799.3</v>
      </c>
      <c r="H211" s="28">
        <f>H210+H209+H208+H207+H206+H205</f>
        <v>30.39</v>
      </c>
      <c r="I211" s="28">
        <f>I210+I209+I208+I207+I206+I205</f>
        <v>27.12</v>
      </c>
      <c r="J211" s="28">
        <f>J210+J209+J208+J207+J206+J205</f>
        <v>115.11</v>
      </c>
    </row>
    <row r="222" spans="1:10" ht="30">
      <c r="A222" s="2" t="s">
        <v>0</v>
      </c>
      <c r="B222" s="154" t="s">
        <v>35</v>
      </c>
      <c r="C222" s="155"/>
      <c r="D222" s="156"/>
      <c r="E222" s="1" t="s">
        <v>1</v>
      </c>
      <c r="F222" s="3" t="s">
        <v>2</v>
      </c>
      <c r="G222" s="2"/>
      <c r="H222" s="32" t="s">
        <v>173</v>
      </c>
      <c r="I222" s="157"/>
      <c r="J222" s="157"/>
    </row>
    <row r="223" spans="1:10">
      <c r="A223" s="158" t="s">
        <v>3</v>
      </c>
      <c r="B223" s="158"/>
      <c r="C223" s="158"/>
      <c r="D223" s="158"/>
      <c r="E223" s="158"/>
      <c r="F223" s="158"/>
      <c r="G223" s="158"/>
      <c r="H223" s="158"/>
      <c r="I223" s="158"/>
      <c r="J223" s="158"/>
    </row>
    <row r="224" spans="1:10">
      <c r="A224" s="126" t="s">
        <v>4</v>
      </c>
      <c r="B224" s="126" t="s">
        <v>5</v>
      </c>
      <c r="C224" s="126" t="s">
        <v>6</v>
      </c>
      <c r="D224" s="131" t="s">
        <v>7</v>
      </c>
      <c r="E224" s="126" t="s">
        <v>8</v>
      </c>
      <c r="F224" s="30" t="s">
        <v>9</v>
      </c>
      <c r="G224" s="126" t="s">
        <v>10</v>
      </c>
      <c r="H224" s="131" t="s">
        <v>11</v>
      </c>
      <c r="I224" s="131" t="s">
        <v>12</v>
      </c>
      <c r="J224" s="131" t="s">
        <v>13</v>
      </c>
    </row>
    <row r="225" spans="1:10" ht="39">
      <c r="A225" s="153" t="s">
        <v>14</v>
      </c>
      <c r="B225" s="126" t="s">
        <v>79</v>
      </c>
      <c r="C225" s="12">
        <v>29</v>
      </c>
      <c r="D225" s="109" t="s">
        <v>109</v>
      </c>
      <c r="E225" s="12" t="s">
        <v>32</v>
      </c>
      <c r="F225" s="7">
        <v>28.72</v>
      </c>
      <c r="G225" s="18">
        <v>136</v>
      </c>
      <c r="H225" s="18">
        <v>12.22</v>
      </c>
      <c r="I225" s="18">
        <v>12.74</v>
      </c>
      <c r="J225" s="18">
        <v>11.36</v>
      </c>
    </row>
    <row r="226" spans="1:10" ht="15.75">
      <c r="A226" s="153"/>
      <c r="B226" s="126"/>
      <c r="C226" s="4"/>
      <c r="D226" s="42" t="s">
        <v>137</v>
      </c>
      <c r="E226" s="4">
        <v>75</v>
      </c>
      <c r="F226" s="7">
        <v>21</v>
      </c>
      <c r="G226" s="18">
        <v>418</v>
      </c>
      <c r="H226" s="18">
        <v>14.2</v>
      </c>
      <c r="I226" s="18">
        <v>29.6</v>
      </c>
      <c r="J226" s="18">
        <v>45.2</v>
      </c>
    </row>
    <row r="227" spans="1:10" ht="26.25">
      <c r="A227" s="153"/>
      <c r="B227" s="126"/>
      <c r="C227" s="4">
        <v>665</v>
      </c>
      <c r="D227" s="42" t="s">
        <v>138</v>
      </c>
      <c r="E227" s="4">
        <v>200</v>
      </c>
      <c r="F227" s="7">
        <v>23.47</v>
      </c>
      <c r="G227" s="55">
        <v>143</v>
      </c>
      <c r="H227" s="55">
        <v>6.6</v>
      </c>
      <c r="I227" s="55">
        <v>3.47</v>
      </c>
      <c r="J227" s="55">
        <v>21.2</v>
      </c>
    </row>
    <row r="228" spans="1:10" ht="25.5">
      <c r="A228" s="133" t="s">
        <v>18</v>
      </c>
      <c r="B228" s="134"/>
      <c r="C228" s="133"/>
      <c r="D228" s="5"/>
      <c r="E228" s="28"/>
      <c r="F228" s="28">
        <v>80</v>
      </c>
      <c r="G228" s="28">
        <f t="shared" ref="G228:J228" si="14">SUM(G225:G227)</f>
        <v>697</v>
      </c>
      <c r="H228" s="28">
        <f t="shared" si="14"/>
        <v>33.020000000000003</v>
      </c>
      <c r="I228" s="28">
        <f t="shared" si="14"/>
        <v>45.81</v>
      </c>
      <c r="J228" s="28">
        <f t="shared" si="14"/>
        <v>77.760000000000005</v>
      </c>
    </row>
    <row r="229" spans="1:10">
      <c r="A229" s="151" t="s">
        <v>21</v>
      </c>
      <c r="B229" s="13" t="s">
        <v>19</v>
      </c>
      <c r="C229" s="24">
        <v>982</v>
      </c>
      <c r="D229" s="31" t="s">
        <v>110</v>
      </c>
      <c r="E229" s="15">
        <v>60</v>
      </c>
      <c r="F229" s="24">
        <v>13.8</v>
      </c>
      <c r="G229" s="96">
        <v>0.55000000000000004</v>
      </c>
      <c r="H229" s="96">
        <v>0.1</v>
      </c>
      <c r="I229" s="96">
        <v>2.5</v>
      </c>
      <c r="J229" s="96">
        <v>3.9</v>
      </c>
    </row>
    <row r="230" spans="1:10" ht="39">
      <c r="A230" s="152"/>
      <c r="B230" s="17" t="s">
        <v>22</v>
      </c>
      <c r="C230" s="18">
        <v>322</v>
      </c>
      <c r="D230" s="5" t="s">
        <v>111</v>
      </c>
      <c r="E230" s="18" t="s">
        <v>27</v>
      </c>
      <c r="F230" s="7">
        <v>19.329999999999998</v>
      </c>
      <c r="G230" s="18">
        <v>109.5</v>
      </c>
      <c r="H230" s="18">
        <v>2.56</v>
      </c>
      <c r="I230" s="18">
        <v>2.77</v>
      </c>
      <c r="J230" s="18">
        <v>18.59</v>
      </c>
    </row>
    <row r="231" spans="1:10" ht="39">
      <c r="A231" s="152"/>
      <c r="B231" s="17" t="s">
        <v>23</v>
      </c>
      <c r="C231" s="18" t="s">
        <v>112</v>
      </c>
      <c r="D231" s="5" t="s">
        <v>113</v>
      </c>
      <c r="E231" s="18">
        <v>250</v>
      </c>
      <c r="F231" s="7">
        <v>62.58</v>
      </c>
      <c r="G231" s="18">
        <v>620.29999999999995</v>
      </c>
      <c r="H231" s="18">
        <v>25.46</v>
      </c>
      <c r="I231" s="18">
        <v>40.950000000000003</v>
      </c>
      <c r="J231" s="18">
        <v>33.590000000000003</v>
      </c>
    </row>
    <row r="232" spans="1:10">
      <c r="A232" s="152"/>
      <c r="B232" s="126" t="s">
        <v>95</v>
      </c>
      <c r="C232" s="18">
        <v>663</v>
      </c>
      <c r="D232" s="5" t="s">
        <v>114</v>
      </c>
      <c r="E232" s="18">
        <v>200</v>
      </c>
      <c r="F232" s="7">
        <v>1.7</v>
      </c>
      <c r="G232" s="18">
        <v>37</v>
      </c>
      <c r="H232" s="18">
        <v>0.05</v>
      </c>
      <c r="I232" s="18">
        <v>0.02</v>
      </c>
      <c r="J232" s="18">
        <v>9.1</v>
      </c>
    </row>
    <row r="233" spans="1:10">
      <c r="A233" s="152"/>
      <c r="B233" s="126" t="s">
        <v>16</v>
      </c>
      <c r="C233" s="18"/>
      <c r="D233" s="74" t="s">
        <v>24</v>
      </c>
      <c r="E233" s="18">
        <v>45</v>
      </c>
      <c r="F233" s="7">
        <v>2.59</v>
      </c>
      <c r="G233" s="18">
        <v>100</v>
      </c>
      <c r="H233" s="18">
        <v>3.04</v>
      </c>
      <c r="I233" s="18">
        <v>0.4</v>
      </c>
      <c r="J233" s="18">
        <v>20.399999999999999</v>
      </c>
    </row>
    <row r="234" spans="1:10" ht="25.5">
      <c r="A234" s="133" t="s">
        <v>25</v>
      </c>
      <c r="B234" s="133"/>
      <c r="C234" s="18"/>
      <c r="D234" s="76"/>
      <c r="E234" s="28"/>
      <c r="F234" s="28">
        <f t="shared" ref="F234:I234" si="15">F233+F232+F231+F230+F229</f>
        <v>100</v>
      </c>
      <c r="G234" s="28">
        <f t="shared" si="15"/>
        <v>867.34999999999991</v>
      </c>
      <c r="H234" s="28">
        <f t="shared" si="15"/>
        <v>31.21</v>
      </c>
      <c r="I234" s="28">
        <f t="shared" si="15"/>
        <v>46.640000000000008</v>
      </c>
      <c r="J234" s="28">
        <f>J233+J232+J231+J230+J229</f>
        <v>85.580000000000013</v>
      </c>
    </row>
    <row r="235" spans="1:10">
      <c r="C235" s="26"/>
      <c r="D235" s="71"/>
      <c r="E235" s="26"/>
    </row>
    <row r="236" spans="1:10">
      <c r="C236" s="26"/>
      <c r="D236" s="26"/>
      <c r="E236" s="26"/>
    </row>
    <row r="237" spans="1:10">
      <c r="C237" s="26"/>
      <c r="D237" s="26"/>
      <c r="E237" s="26"/>
    </row>
  </sheetData>
  <mergeCells count="51">
    <mergeCell ref="A9:A14"/>
    <mergeCell ref="B1:D1"/>
    <mergeCell ref="I1:J1"/>
    <mergeCell ref="A2:J2"/>
    <mergeCell ref="A4:A6"/>
    <mergeCell ref="A8:D8"/>
    <mergeCell ref="A79:J79"/>
    <mergeCell ref="B29:D29"/>
    <mergeCell ref="I29:J29"/>
    <mergeCell ref="A30:J30"/>
    <mergeCell ref="A32:A36"/>
    <mergeCell ref="A38:A42"/>
    <mergeCell ref="B51:D51"/>
    <mergeCell ref="I51:J51"/>
    <mergeCell ref="A52:J52"/>
    <mergeCell ref="A54:A58"/>
    <mergeCell ref="A60:A65"/>
    <mergeCell ref="B78:D78"/>
    <mergeCell ref="I78:J78"/>
    <mergeCell ref="A128:A133"/>
    <mergeCell ref="A81:A84"/>
    <mergeCell ref="A86:A91"/>
    <mergeCell ref="B100:D100"/>
    <mergeCell ref="I100:J100"/>
    <mergeCell ref="A101:J101"/>
    <mergeCell ref="A103:A107"/>
    <mergeCell ref="A109:A114"/>
    <mergeCell ref="B121:D121"/>
    <mergeCell ref="I121:J121"/>
    <mergeCell ref="A122:J122"/>
    <mergeCell ref="A124:A126"/>
    <mergeCell ref="A197:J197"/>
    <mergeCell ref="B146:D146"/>
    <mergeCell ref="I146:J146"/>
    <mergeCell ref="A147:J147"/>
    <mergeCell ref="A149:A153"/>
    <mergeCell ref="A155:A159"/>
    <mergeCell ref="B172:D172"/>
    <mergeCell ref="I172:J172"/>
    <mergeCell ref="A173:J173"/>
    <mergeCell ref="A175:A177"/>
    <mergeCell ref="A180:A185"/>
    <mergeCell ref="B196:D196"/>
    <mergeCell ref="I196:J196"/>
    <mergeCell ref="A229:A233"/>
    <mergeCell ref="A199:A203"/>
    <mergeCell ref="A205:A210"/>
    <mergeCell ref="B222:D222"/>
    <mergeCell ref="I222:J222"/>
    <mergeCell ref="A223:J223"/>
    <mergeCell ref="A225:A227"/>
  </mergeCells>
  <pageMargins left="0.7" right="0.7" top="0.49768518518518517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98"/>
  <sheetViews>
    <sheetView tabSelected="1" view="pageLayout" topLeftCell="A484" zoomScale="90" zoomScaleNormal="100" zoomScalePageLayoutView="90" workbookViewId="0">
      <selection activeCell="D496" sqref="D496"/>
    </sheetView>
  </sheetViews>
  <sheetFormatPr defaultRowHeight="15"/>
  <cols>
    <col min="1" max="2" width="11.85546875" customWidth="1"/>
    <col min="3" max="3" width="7.7109375" customWidth="1"/>
    <col min="4" max="4" width="32" customWidth="1"/>
    <col min="7" max="7" width="12.28515625" customWidth="1"/>
    <col min="10" max="10" width="12" customWidth="1"/>
  </cols>
  <sheetData>
    <row r="1" spans="1:10" ht="30">
      <c r="A1" s="2" t="s">
        <v>0</v>
      </c>
      <c r="B1" s="175" t="s">
        <v>35</v>
      </c>
      <c r="C1" s="175"/>
      <c r="D1" s="175"/>
      <c r="E1" s="1" t="s">
        <v>1</v>
      </c>
      <c r="F1" s="3" t="s">
        <v>2</v>
      </c>
      <c r="G1" s="2"/>
      <c r="H1" s="32" t="s">
        <v>164</v>
      </c>
      <c r="I1" s="157"/>
      <c r="J1" s="157"/>
    </row>
    <row r="2" spans="1:10">
      <c r="A2" s="159" t="s">
        <v>50</v>
      </c>
      <c r="B2" s="159"/>
      <c r="C2" s="159"/>
      <c r="D2" s="159"/>
      <c r="E2" s="159"/>
      <c r="F2" s="159"/>
      <c r="G2" s="159"/>
      <c r="H2" s="159"/>
      <c r="I2" s="159"/>
      <c r="J2" s="159"/>
    </row>
    <row r="3" spans="1:10">
      <c r="A3" s="126" t="s">
        <v>4</v>
      </c>
      <c r="B3" s="126" t="s">
        <v>5</v>
      </c>
      <c r="C3" s="126" t="s">
        <v>6</v>
      </c>
      <c r="D3" s="131" t="s">
        <v>7</v>
      </c>
      <c r="E3" s="126" t="s">
        <v>8</v>
      </c>
      <c r="F3" s="30" t="s">
        <v>9</v>
      </c>
      <c r="G3" s="126" t="s">
        <v>36</v>
      </c>
      <c r="H3" s="131" t="s">
        <v>11</v>
      </c>
      <c r="I3" s="131" t="s">
        <v>12</v>
      </c>
      <c r="J3" s="131" t="s">
        <v>13</v>
      </c>
    </row>
    <row r="4" spans="1:10" ht="39">
      <c r="A4" s="153" t="s">
        <v>14</v>
      </c>
      <c r="B4" s="126" t="s">
        <v>15</v>
      </c>
      <c r="C4" s="4">
        <v>258</v>
      </c>
      <c r="D4" s="33" t="s">
        <v>144</v>
      </c>
      <c r="E4" s="4" t="s">
        <v>32</v>
      </c>
      <c r="F4" s="7">
        <v>27.5</v>
      </c>
      <c r="G4" s="4">
        <v>196</v>
      </c>
      <c r="H4" s="4">
        <v>6</v>
      </c>
      <c r="I4" s="4">
        <v>6.4</v>
      </c>
      <c r="J4" s="4">
        <v>30.6</v>
      </c>
    </row>
    <row r="5" spans="1:10" ht="15.75">
      <c r="A5" s="153"/>
      <c r="B5" s="126" t="s">
        <v>123</v>
      </c>
      <c r="C5" s="4"/>
      <c r="D5" s="33" t="s">
        <v>29</v>
      </c>
      <c r="E5" s="4">
        <v>75</v>
      </c>
      <c r="F5" s="7">
        <v>33</v>
      </c>
      <c r="G5" s="4">
        <v>376</v>
      </c>
      <c r="H5" s="4">
        <v>12.3</v>
      </c>
      <c r="I5" s="4">
        <v>16.5</v>
      </c>
      <c r="J5" s="4">
        <v>43.7</v>
      </c>
    </row>
    <row r="6" spans="1:10" ht="15.75">
      <c r="A6" s="153"/>
      <c r="B6" s="126" t="s">
        <v>116</v>
      </c>
      <c r="C6" s="4"/>
      <c r="D6" s="33" t="s">
        <v>58</v>
      </c>
      <c r="E6" s="4">
        <v>200</v>
      </c>
      <c r="F6" s="7">
        <v>7.95</v>
      </c>
      <c r="G6" s="4">
        <v>29</v>
      </c>
      <c r="H6" s="4">
        <v>1.55</v>
      </c>
      <c r="I6" s="4">
        <v>1.45</v>
      </c>
      <c r="J6" s="4">
        <v>2.17</v>
      </c>
    </row>
    <row r="7" spans="1:10" ht="15.75">
      <c r="A7" s="126"/>
      <c r="B7" s="129"/>
      <c r="C7" s="27"/>
      <c r="D7" s="5" t="s">
        <v>34</v>
      </c>
      <c r="E7" s="20">
        <v>29</v>
      </c>
      <c r="F7" s="7">
        <v>16.55</v>
      </c>
      <c r="G7" s="18">
        <v>120</v>
      </c>
      <c r="H7" s="18">
        <v>0.4</v>
      </c>
      <c r="I7" s="18">
        <v>6.1</v>
      </c>
      <c r="J7" s="18">
        <v>17.399999999999999</v>
      </c>
    </row>
    <row r="8" spans="1:10">
      <c r="A8" s="160" t="s">
        <v>18</v>
      </c>
      <c r="B8" s="161"/>
      <c r="C8" s="161"/>
      <c r="D8" s="162"/>
      <c r="E8" s="28"/>
      <c r="F8" s="59">
        <f>SUM(F4:F7)</f>
        <v>85</v>
      </c>
      <c r="G8" s="28">
        <f>SUM(G4:G7)</f>
        <v>721</v>
      </c>
      <c r="H8" s="28">
        <f>SUM(H4:H7)</f>
        <v>20.25</v>
      </c>
      <c r="I8" s="28">
        <f>SUM(I4:I7)</f>
        <v>30.449999999999996</v>
      </c>
      <c r="J8" s="28">
        <f>SUM(J4:J7)</f>
        <v>93.87</v>
      </c>
    </row>
    <row r="9" spans="1:10">
      <c r="A9" s="151" t="s">
        <v>21</v>
      </c>
      <c r="B9" s="13" t="s">
        <v>19</v>
      </c>
      <c r="C9" s="14">
        <v>982</v>
      </c>
      <c r="D9" s="35" t="s">
        <v>26</v>
      </c>
      <c r="E9" s="24">
        <v>100</v>
      </c>
      <c r="F9" s="24">
        <v>27.6</v>
      </c>
      <c r="G9" s="24">
        <v>5.5</v>
      </c>
      <c r="H9" s="24">
        <v>0.35</v>
      </c>
      <c r="I9" s="24">
        <v>0.05</v>
      </c>
      <c r="J9" s="24">
        <v>0.95</v>
      </c>
    </row>
    <row r="10" spans="1:10" ht="51.75">
      <c r="A10" s="152"/>
      <c r="B10" s="17" t="s">
        <v>23</v>
      </c>
      <c r="C10" s="18">
        <v>971</v>
      </c>
      <c r="D10" s="33" t="s">
        <v>119</v>
      </c>
      <c r="E10" s="18" t="s">
        <v>51</v>
      </c>
      <c r="F10" s="7">
        <v>37.65</v>
      </c>
      <c r="G10" s="18">
        <v>298</v>
      </c>
      <c r="H10" s="18">
        <v>21.4</v>
      </c>
      <c r="I10" s="18">
        <v>27.2</v>
      </c>
      <c r="J10" s="18">
        <v>4.4000000000000004</v>
      </c>
    </row>
    <row r="11" spans="1:10" ht="39">
      <c r="A11" s="152"/>
      <c r="B11" s="17" t="s">
        <v>44</v>
      </c>
      <c r="C11" s="18">
        <v>676</v>
      </c>
      <c r="D11" s="45" t="s">
        <v>129</v>
      </c>
      <c r="E11" s="18">
        <v>200</v>
      </c>
      <c r="F11" s="7">
        <v>15.46</v>
      </c>
      <c r="G11" s="18">
        <v>180</v>
      </c>
      <c r="H11" s="18">
        <v>5.97</v>
      </c>
      <c r="I11" s="18">
        <v>5.9</v>
      </c>
      <c r="J11" s="18">
        <v>26.05</v>
      </c>
    </row>
    <row r="12" spans="1:10" ht="26.25">
      <c r="A12" s="152"/>
      <c r="B12" s="126" t="s">
        <v>17</v>
      </c>
      <c r="C12" s="18">
        <v>663</v>
      </c>
      <c r="D12" s="33" t="s">
        <v>118</v>
      </c>
      <c r="E12" s="18">
        <v>200</v>
      </c>
      <c r="F12" s="7">
        <v>1.7</v>
      </c>
      <c r="G12" s="18">
        <v>37</v>
      </c>
      <c r="H12" s="18">
        <v>0.05</v>
      </c>
      <c r="I12" s="18">
        <v>0.02</v>
      </c>
      <c r="J12" s="18">
        <v>9.1</v>
      </c>
    </row>
    <row r="13" spans="1:10">
      <c r="A13" s="152"/>
      <c r="B13" s="131" t="s">
        <v>16</v>
      </c>
      <c r="C13" s="18" t="s">
        <v>20</v>
      </c>
      <c r="D13" s="33" t="s">
        <v>24</v>
      </c>
      <c r="E13" s="18">
        <v>45</v>
      </c>
      <c r="F13" s="7">
        <v>2.59</v>
      </c>
      <c r="G13" s="18">
        <v>100</v>
      </c>
      <c r="H13" s="18">
        <v>3.04</v>
      </c>
      <c r="I13" s="18">
        <v>0.4</v>
      </c>
      <c r="J13" s="18">
        <v>20.399999999999999</v>
      </c>
    </row>
    <row r="14" spans="1:10" ht="25.5">
      <c r="A14" s="133" t="s">
        <v>25</v>
      </c>
      <c r="B14" s="133"/>
      <c r="C14" s="133"/>
      <c r="D14" s="133"/>
      <c r="E14" s="28"/>
      <c r="F14" s="28">
        <f>F13+F12+F11+F10+F9</f>
        <v>85</v>
      </c>
      <c r="G14" s="28">
        <f>G13+G12+G11+G10+G9</f>
        <v>620.5</v>
      </c>
      <c r="H14" s="28">
        <f>H13+H12+H11+H10+H9</f>
        <v>30.81</v>
      </c>
      <c r="I14" s="28">
        <f>I13+I12+I11+I10+I9</f>
        <v>33.569999999999993</v>
      </c>
      <c r="J14" s="28">
        <f>J13+J12+J11+J10+J9</f>
        <v>60.9</v>
      </c>
    </row>
    <row r="15" spans="1:10">
      <c r="D15" s="26"/>
      <c r="E15" s="26"/>
      <c r="F15" s="26"/>
      <c r="G15" s="26"/>
      <c r="H15" s="26"/>
      <c r="I15" s="26"/>
      <c r="J15" s="26"/>
    </row>
    <row r="16" spans="1:10">
      <c r="D16" s="26"/>
      <c r="E16" s="26"/>
      <c r="F16" s="26"/>
      <c r="G16" s="26"/>
      <c r="H16" s="26"/>
      <c r="I16" s="26"/>
      <c r="J16" s="26"/>
    </row>
    <row r="17" spans="1:10">
      <c r="D17" s="26"/>
      <c r="E17" s="26"/>
      <c r="F17" s="26"/>
      <c r="G17" s="26"/>
      <c r="H17" s="26"/>
      <c r="I17" s="26"/>
      <c r="J17" s="26"/>
    </row>
    <row r="22" spans="1:10" ht="48.75" customHeight="1"/>
    <row r="25" spans="1:10" ht="30">
      <c r="A25" s="2" t="s">
        <v>0</v>
      </c>
      <c r="B25" s="175" t="s">
        <v>35</v>
      </c>
      <c r="C25" s="175"/>
      <c r="D25" s="175"/>
      <c r="E25" s="1" t="s">
        <v>1</v>
      </c>
      <c r="F25" s="3" t="s">
        <v>2</v>
      </c>
      <c r="G25" s="2"/>
      <c r="H25" s="32" t="s">
        <v>164</v>
      </c>
      <c r="I25" s="157"/>
      <c r="J25" s="157"/>
    </row>
    <row r="26" spans="1:10">
      <c r="A26" s="159" t="s">
        <v>50</v>
      </c>
      <c r="B26" s="159"/>
      <c r="C26" s="159"/>
      <c r="D26" s="159"/>
      <c r="E26" s="159"/>
      <c r="F26" s="159"/>
      <c r="G26" s="159"/>
      <c r="H26" s="159"/>
      <c r="I26" s="159"/>
      <c r="J26" s="159"/>
    </row>
    <row r="27" spans="1:10">
      <c r="A27" s="126" t="s">
        <v>4</v>
      </c>
      <c r="B27" s="126" t="s">
        <v>5</v>
      </c>
      <c r="C27" s="126" t="s">
        <v>6</v>
      </c>
      <c r="D27" s="131" t="s">
        <v>7</v>
      </c>
      <c r="E27" s="126" t="s">
        <v>8</v>
      </c>
      <c r="F27" s="30" t="s">
        <v>9</v>
      </c>
      <c r="G27" s="126" t="s">
        <v>36</v>
      </c>
      <c r="H27" s="131" t="s">
        <v>11</v>
      </c>
      <c r="I27" s="131" t="s">
        <v>12</v>
      </c>
      <c r="J27" s="131" t="s">
        <v>13</v>
      </c>
    </row>
    <row r="28" spans="1:10">
      <c r="A28" s="151" t="s">
        <v>21</v>
      </c>
      <c r="B28" s="13" t="s">
        <v>19</v>
      </c>
      <c r="C28" s="24"/>
      <c r="D28" s="36" t="s">
        <v>26</v>
      </c>
      <c r="E28" s="24">
        <v>100</v>
      </c>
      <c r="F28" s="60">
        <v>27.6</v>
      </c>
      <c r="G28" s="55">
        <v>9.16</v>
      </c>
      <c r="H28" s="55">
        <v>0.57999999999999996</v>
      </c>
      <c r="I28" s="55">
        <v>8.3000000000000004E-2</v>
      </c>
      <c r="J28" s="55">
        <v>1.58</v>
      </c>
    </row>
    <row r="29" spans="1:10" ht="39">
      <c r="A29" s="152"/>
      <c r="B29" s="17" t="s">
        <v>22</v>
      </c>
      <c r="C29" s="18" t="s">
        <v>106</v>
      </c>
      <c r="D29" s="5" t="s">
        <v>107</v>
      </c>
      <c r="E29" s="18" t="s">
        <v>54</v>
      </c>
      <c r="F29" s="7">
        <v>30</v>
      </c>
      <c r="G29" s="18">
        <v>152.4</v>
      </c>
      <c r="H29" s="18">
        <v>6.47</v>
      </c>
      <c r="I29" s="18">
        <v>6.07</v>
      </c>
      <c r="J29" s="18">
        <v>17.95</v>
      </c>
    </row>
    <row r="30" spans="1:10" ht="51.75">
      <c r="A30" s="152"/>
      <c r="B30" s="17" t="s">
        <v>23</v>
      </c>
      <c r="C30" s="18">
        <v>971</v>
      </c>
      <c r="D30" s="5" t="s">
        <v>119</v>
      </c>
      <c r="E30" s="19" t="s">
        <v>51</v>
      </c>
      <c r="F30" s="7">
        <v>37.65</v>
      </c>
      <c r="G30" s="57">
        <v>298</v>
      </c>
      <c r="H30" s="18">
        <v>21.4</v>
      </c>
      <c r="I30" s="18">
        <v>27.2</v>
      </c>
      <c r="J30" s="18">
        <v>4.4000000000000004</v>
      </c>
    </row>
    <row r="31" spans="1:10" ht="39">
      <c r="A31" s="152"/>
      <c r="B31" s="17" t="s">
        <v>44</v>
      </c>
      <c r="C31" s="18">
        <v>676</v>
      </c>
      <c r="D31" s="45" t="s">
        <v>129</v>
      </c>
      <c r="E31" s="19">
        <v>200</v>
      </c>
      <c r="F31" s="7">
        <v>15.46</v>
      </c>
      <c r="G31" s="57">
        <v>141</v>
      </c>
      <c r="H31" s="18">
        <v>4.88</v>
      </c>
      <c r="I31" s="18">
        <v>4.93</v>
      </c>
      <c r="J31" s="18">
        <v>20.5</v>
      </c>
    </row>
    <row r="32" spans="1:10" ht="26.25">
      <c r="A32" s="152"/>
      <c r="B32" s="126" t="s">
        <v>17</v>
      </c>
      <c r="C32" s="18">
        <v>663</v>
      </c>
      <c r="D32" s="5" t="s">
        <v>118</v>
      </c>
      <c r="E32" s="19">
        <v>200</v>
      </c>
      <c r="F32" s="7">
        <v>1.7</v>
      </c>
      <c r="G32" s="57">
        <v>37</v>
      </c>
      <c r="H32" s="18">
        <v>0.05</v>
      </c>
      <c r="I32" s="18">
        <v>0.02</v>
      </c>
      <c r="J32" s="18">
        <v>9.1</v>
      </c>
    </row>
    <row r="33" spans="1:10">
      <c r="A33" s="152"/>
      <c r="B33" s="131" t="s">
        <v>16</v>
      </c>
      <c r="C33" s="18" t="s">
        <v>20</v>
      </c>
      <c r="D33" s="5" t="s">
        <v>24</v>
      </c>
      <c r="E33" s="20">
        <v>45</v>
      </c>
      <c r="F33" s="10">
        <v>2.59</v>
      </c>
      <c r="G33" s="87">
        <v>125</v>
      </c>
      <c r="H33" s="21">
        <v>3.75</v>
      </c>
      <c r="I33" s="21">
        <v>0.5</v>
      </c>
      <c r="J33" s="18">
        <v>25.5</v>
      </c>
    </row>
    <row r="34" spans="1:10" ht="25.5">
      <c r="A34" s="133" t="s">
        <v>25</v>
      </c>
      <c r="B34" s="134"/>
      <c r="C34" s="134"/>
      <c r="D34" s="135"/>
      <c r="E34" s="28"/>
      <c r="F34" s="28">
        <f t="shared" ref="F34:J34" si="0">F33+F32+F31+F30+F29+F28</f>
        <v>115</v>
      </c>
      <c r="G34" s="28">
        <f t="shared" si="0"/>
        <v>762.56</v>
      </c>
      <c r="H34" s="28">
        <f t="shared" si="0"/>
        <v>37.129999999999995</v>
      </c>
      <c r="I34" s="28">
        <f t="shared" si="0"/>
        <v>38.802999999999997</v>
      </c>
      <c r="J34" s="28">
        <f t="shared" si="0"/>
        <v>79.03</v>
      </c>
    </row>
    <row r="53" spans="1:10" ht="30">
      <c r="A53" s="2" t="s">
        <v>0</v>
      </c>
      <c r="B53" s="175" t="s">
        <v>35</v>
      </c>
      <c r="C53" s="175"/>
      <c r="D53" s="175"/>
      <c r="E53" s="1" t="s">
        <v>1</v>
      </c>
      <c r="F53" s="3" t="s">
        <v>2</v>
      </c>
      <c r="G53" s="2"/>
      <c r="H53" s="32" t="s">
        <v>165</v>
      </c>
      <c r="I53" s="157"/>
      <c r="J53" s="157"/>
    </row>
    <row r="54" spans="1:10">
      <c r="A54" s="159" t="s">
        <v>33</v>
      </c>
      <c r="B54" s="159"/>
      <c r="C54" s="159"/>
      <c r="D54" s="159"/>
      <c r="E54" s="159"/>
      <c r="F54" s="159"/>
      <c r="G54" s="159"/>
      <c r="H54" s="159"/>
      <c r="I54" s="159"/>
      <c r="J54" s="159"/>
    </row>
    <row r="55" spans="1:10">
      <c r="A55" s="131" t="s">
        <v>4</v>
      </c>
      <c r="B55" s="131" t="s">
        <v>5</v>
      </c>
      <c r="C55" s="131" t="s">
        <v>6</v>
      </c>
      <c r="D55" s="131" t="s">
        <v>7</v>
      </c>
      <c r="E55" s="131" t="s">
        <v>8</v>
      </c>
      <c r="F55" s="146" t="s">
        <v>9</v>
      </c>
      <c r="G55" s="146" t="s">
        <v>36</v>
      </c>
      <c r="H55" s="146" t="s">
        <v>11</v>
      </c>
      <c r="I55" s="146" t="s">
        <v>12</v>
      </c>
      <c r="J55" s="146" t="s">
        <v>13</v>
      </c>
    </row>
    <row r="56" spans="1:10">
      <c r="A56" s="152" t="s">
        <v>21</v>
      </c>
      <c r="B56" s="29" t="s">
        <v>19</v>
      </c>
      <c r="C56" s="15"/>
      <c r="D56" s="36" t="s">
        <v>37</v>
      </c>
      <c r="E56" s="15">
        <v>150</v>
      </c>
      <c r="F56" s="24">
        <v>21.75</v>
      </c>
      <c r="G56" s="147">
        <v>41.5</v>
      </c>
      <c r="H56" s="147">
        <v>0.87</v>
      </c>
      <c r="I56" s="147">
        <v>0.21</v>
      </c>
      <c r="J56" s="147">
        <v>8.16</v>
      </c>
    </row>
    <row r="57" spans="1:10" ht="64.5">
      <c r="A57" s="152"/>
      <c r="B57" s="17" t="s">
        <v>22</v>
      </c>
      <c r="C57" s="18">
        <v>366</v>
      </c>
      <c r="D57" s="23" t="s">
        <v>161</v>
      </c>
      <c r="E57" s="19" t="s">
        <v>54</v>
      </c>
      <c r="F57" s="7">
        <v>29.41</v>
      </c>
      <c r="G57" s="18">
        <v>54.5</v>
      </c>
      <c r="H57" s="18">
        <v>0.03</v>
      </c>
      <c r="I57" s="18">
        <v>0</v>
      </c>
      <c r="J57" s="18">
        <v>13.6</v>
      </c>
    </row>
    <row r="58" spans="1:10" ht="45">
      <c r="A58" s="152"/>
      <c r="B58" s="17" t="s">
        <v>23</v>
      </c>
      <c r="C58" s="19">
        <v>557</v>
      </c>
      <c r="D58" s="47" t="s">
        <v>38</v>
      </c>
      <c r="E58" s="46">
        <v>300</v>
      </c>
      <c r="F58" s="7">
        <v>49.45</v>
      </c>
      <c r="G58" s="48">
        <v>269.54000000000002</v>
      </c>
      <c r="H58" s="48">
        <v>14.78</v>
      </c>
      <c r="I58" s="48">
        <v>8.5399999999999991</v>
      </c>
      <c r="J58" s="48">
        <v>23.54</v>
      </c>
    </row>
    <row r="59" spans="1:10" ht="26.25">
      <c r="A59" s="152"/>
      <c r="B59" s="126" t="s">
        <v>17</v>
      </c>
      <c r="C59" s="18">
        <v>667</v>
      </c>
      <c r="D59" s="5" t="s">
        <v>31</v>
      </c>
      <c r="E59" s="19">
        <v>200</v>
      </c>
      <c r="F59" s="7">
        <v>11.8</v>
      </c>
      <c r="G59" s="18">
        <v>75</v>
      </c>
      <c r="H59" s="18">
        <v>0.38</v>
      </c>
      <c r="I59" s="18">
        <v>0.13</v>
      </c>
      <c r="J59" s="18">
        <v>18.2</v>
      </c>
    </row>
    <row r="60" spans="1:10" ht="26.25" customHeight="1">
      <c r="A60" s="152"/>
      <c r="B60" s="131" t="s">
        <v>16</v>
      </c>
      <c r="C60" s="18" t="s">
        <v>20</v>
      </c>
      <c r="D60" s="5" t="s">
        <v>24</v>
      </c>
      <c r="E60" s="18">
        <v>45</v>
      </c>
      <c r="F60" s="7">
        <v>2.59</v>
      </c>
      <c r="G60" s="18">
        <v>101</v>
      </c>
      <c r="H60" s="18">
        <v>3.03</v>
      </c>
      <c r="I60" s="18">
        <v>0.4</v>
      </c>
      <c r="J60" s="18">
        <v>20.7</v>
      </c>
    </row>
    <row r="61" spans="1:10" ht="25.5">
      <c r="A61" s="133" t="s">
        <v>25</v>
      </c>
      <c r="B61" s="134"/>
      <c r="C61" s="134"/>
      <c r="D61" s="5"/>
      <c r="E61" s="28"/>
      <c r="F61" s="28">
        <f>F60+F59+F58+F57+F56</f>
        <v>115</v>
      </c>
      <c r="G61" s="28">
        <f t="shared" ref="G61:J61" si="1">G60+G59+G58+G57+G56</f>
        <v>541.54</v>
      </c>
      <c r="H61" s="28">
        <f t="shared" si="1"/>
        <v>19.09</v>
      </c>
      <c r="I61" s="28">
        <f t="shared" si="1"/>
        <v>9.2799999999999994</v>
      </c>
      <c r="J61" s="28">
        <f t="shared" si="1"/>
        <v>84.199999999999989</v>
      </c>
    </row>
    <row r="64" spans="1:10" ht="135.75" customHeight="1"/>
    <row r="66" spans="1:11" ht="30">
      <c r="A66" s="2" t="s">
        <v>0</v>
      </c>
      <c r="B66" s="175" t="s">
        <v>35</v>
      </c>
      <c r="C66" s="175"/>
      <c r="D66" s="175"/>
      <c r="E66" s="1" t="s">
        <v>1</v>
      </c>
      <c r="F66" s="3" t="s">
        <v>2</v>
      </c>
      <c r="G66" s="2"/>
      <c r="H66" s="32" t="s">
        <v>165</v>
      </c>
      <c r="I66" s="157"/>
      <c r="J66" s="157"/>
      <c r="K66" s="26"/>
    </row>
    <row r="67" spans="1:11">
      <c r="A67" s="159" t="s">
        <v>33</v>
      </c>
      <c r="B67" s="159"/>
      <c r="C67" s="159"/>
      <c r="D67" s="159"/>
      <c r="E67" s="159"/>
      <c r="F67" s="159"/>
      <c r="G67" s="159"/>
      <c r="H67" s="159"/>
      <c r="I67" s="159"/>
      <c r="J67" s="159"/>
      <c r="K67" s="26"/>
    </row>
    <row r="68" spans="1:11">
      <c r="A68" s="126" t="s">
        <v>4</v>
      </c>
      <c r="B68" s="126" t="s">
        <v>5</v>
      </c>
      <c r="C68" s="126" t="s">
        <v>6</v>
      </c>
      <c r="D68" s="131" t="s">
        <v>7</v>
      </c>
      <c r="E68" s="126" t="s">
        <v>8</v>
      </c>
      <c r="F68" s="30" t="s">
        <v>9</v>
      </c>
      <c r="G68" s="30" t="s">
        <v>36</v>
      </c>
      <c r="H68" s="127" t="s">
        <v>11</v>
      </c>
      <c r="I68" s="127" t="s">
        <v>12</v>
      </c>
      <c r="J68" s="127" t="s">
        <v>13</v>
      </c>
      <c r="K68" s="26"/>
    </row>
    <row r="69" spans="1:11" ht="26.25">
      <c r="A69" s="153" t="s">
        <v>14</v>
      </c>
      <c r="B69" s="126" t="s">
        <v>19</v>
      </c>
      <c r="C69" s="4"/>
      <c r="D69" s="34" t="s">
        <v>59</v>
      </c>
      <c r="E69" s="6">
        <v>100</v>
      </c>
      <c r="F69" s="7">
        <v>17.25</v>
      </c>
      <c r="G69" s="38">
        <v>21.8</v>
      </c>
      <c r="H69" s="38">
        <v>0.92</v>
      </c>
      <c r="I69" s="38">
        <v>0.16</v>
      </c>
      <c r="J69" s="38">
        <v>4.16</v>
      </c>
      <c r="K69" s="26"/>
    </row>
    <row r="70" spans="1:11" ht="26.25">
      <c r="A70" s="153"/>
      <c r="B70" s="126" t="s">
        <v>23</v>
      </c>
      <c r="C70" s="4">
        <v>550</v>
      </c>
      <c r="D70" s="5" t="s">
        <v>124</v>
      </c>
      <c r="E70" s="6">
        <v>100</v>
      </c>
      <c r="F70" s="7">
        <v>53.92</v>
      </c>
      <c r="G70" s="37">
        <v>194.88</v>
      </c>
      <c r="H70" s="27">
        <v>14.72</v>
      </c>
      <c r="I70" s="27">
        <v>17.399999999999999</v>
      </c>
      <c r="J70" s="27">
        <v>4.25</v>
      </c>
      <c r="K70" s="26"/>
    </row>
    <row r="71" spans="1:11" ht="26.25">
      <c r="A71" s="153"/>
      <c r="B71" s="126" t="s">
        <v>44</v>
      </c>
      <c r="C71" s="4">
        <v>371</v>
      </c>
      <c r="D71" s="5" t="s">
        <v>125</v>
      </c>
      <c r="E71" s="9">
        <v>200</v>
      </c>
      <c r="F71" s="10">
        <v>11.24</v>
      </c>
      <c r="G71" s="11">
        <v>176</v>
      </c>
      <c r="H71" s="12">
        <v>4.08</v>
      </c>
      <c r="I71" s="12">
        <v>5.9</v>
      </c>
      <c r="J71" s="12">
        <v>26.6</v>
      </c>
      <c r="K71" s="26"/>
    </row>
    <row r="72" spans="1:11" ht="26.25">
      <c r="A72" s="153"/>
      <c r="B72" s="144" t="s">
        <v>116</v>
      </c>
      <c r="C72" s="4">
        <v>741</v>
      </c>
      <c r="D72" s="33" t="s">
        <v>127</v>
      </c>
      <c r="E72" s="9">
        <v>200</v>
      </c>
      <c r="F72" s="10">
        <v>6.95</v>
      </c>
      <c r="G72" s="11">
        <v>148.30000000000001</v>
      </c>
      <c r="H72" s="12">
        <v>4.28</v>
      </c>
      <c r="I72" s="12">
        <v>4.8</v>
      </c>
      <c r="J72" s="12">
        <v>22</v>
      </c>
      <c r="K72" s="26"/>
    </row>
    <row r="73" spans="1:11" ht="15.75">
      <c r="A73" s="153"/>
      <c r="B73" s="126" t="s">
        <v>16</v>
      </c>
      <c r="C73" s="4"/>
      <c r="D73" s="33" t="s">
        <v>24</v>
      </c>
      <c r="E73" s="4">
        <v>45</v>
      </c>
      <c r="F73" s="7">
        <v>2.59</v>
      </c>
      <c r="G73" s="4">
        <v>100</v>
      </c>
      <c r="H73" s="4">
        <v>3.04</v>
      </c>
      <c r="I73" s="4">
        <v>0.4</v>
      </c>
      <c r="J73" s="4">
        <v>20.399999999999999</v>
      </c>
      <c r="K73" s="26"/>
    </row>
    <row r="74" spans="1:11" ht="25.5">
      <c r="A74" s="133" t="s">
        <v>18</v>
      </c>
      <c r="B74" s="134"/>
      <c r="C74" s="134"/>
      <c r="D74" s="135"/>
      <c r="E74" s="28"/>
      <c r="F74" s="28">
        <f t="shared" ref="F74:I74" si="2">F73+F71+F70+F69</f>
        <v>85</v>
      </c>
      <c r="G74" s="28">
        <f t="shared" si="2"/>
        <v>492.68</v>
      </c>
      <c r="H74" s="28">
        <f t="shared" si="2"/>
        <v>22.76</v>
      </c>
      <c r="I74" s="28">
        <f t="shared" si="2"/>
        <v>23.86</v>
      </c>
      <c r="J74" s="28">
        <f>J73+J71+J70+J69</f>
        <v>55.41</v>
      </c>
      <c r="K74" s="26"/>
    </row>
    <row r="75" spans="1:11">
      <c r="A75" s="151" t="s">
        <v>21</v>
      </c>
      <c r="B75" s="13" t="s">
        <v>19</v>
      </c>
      <c r="C75" s="14">
        <v>982</v>
      </c>
      <c r="D75" s="35" t="s">
        <v>26</v>
      </c>
      <c r="E75" s="24">
        <v>100</v>
      </c>
      <c r="F75" s="24">
        <v>21.16</v>
      </c>
      <c r="G75" s="24">
        <v>5.5</v>
      </c>
      <c r="H75" s="24">
        <v>0.35</v>
      </c>
      <c r="I75" s="24">
        <v>0.05</v>
      </c>
      <c r="J75" s="24">
        <v>0.95</v>
      </c>
      <c r="K75" s="26"/>
    </row>
    <row r="76" spans="1:11" ht="39">
      <c r="A76" s="152"/>
      <c r="B76" s="17" t="s">
        <v>23</v>
      </c>
      <c r="C76" s="18">
        <v>557</v>
      </c>
      <c r="D76" s="45" t="s">
        <v>38</v>
      </c>
      <c r="E76" s="18">
        <v>300</v>
      </c>
      <c r="F76" s="7">
        <v>49.45</v>
      </c>
      <c r="G76" s="39">
        <v>269.54000000000002</v>
      </c>
      <c r="H76" s="39">
        <v>14.78</v>
      </c>
      <c r="I76" s="39">
        <v>8.5399999999999991</v>
      </c>
      <c r="J76" s="39">
        <v>23.54</v>
      </c>
      <c r="K76" s="26"/>
    </row>
    <row r="77" spans="1:11" ht="26.25">
      <c r="A77" s="152"/>
      <c r="B77" s="126" t="s">
        <v>17</v>
      </c>
      <c r="C77" s="18">
        <v>667</v>
      </c>
      <c r="D77" s="33" t="s">
        <v>31</v>
      </c>
      <c r="E77" s="18">
        <v>200</v>
      </c>
      <c r="F77" s="7">
        <v>11.8</v>
      </c>
      <c r="G77" s="18">
        <v>75</v>
      </c>
      <c r="H77" s="18">
        <v>0.38</v>
      </c>
      <c r="I77" s="18">
        <v>0.13</v>
      </c>
      <c r="J77" s="18">
        <v>18.2</v>
      </c>
      <c r="K77" s="26"/>
    </row>
    <row r="78" spans="1:11">
      <c r="A78" s="152"/>
      <c r="B78" s="131" t="s">
        <v>16</v>
      </c>
      <c r="C78" s="18" t="s">
        <v>20</v>
      </c>
      <c r="D78" s="33" t="s">
        <v>24</v>
      </c>
      <c r="E78" s="18">
        <v>45</v>
      </c>
      <c r="F78" s="7">
        <v>2.59</v>
      </c>
      <c r="G78" s="18">
        <v>97.5</v>
      </c>
      <c r="H78" s="18">
        <v>2.9</v>
      </c>
      <c r="I78" s="18">
        <v>0.39</v>
      </c>
      <c r="J78" s="18">
        <v>19.8</v>
      </c>
      <c r="K78" s="26"/>
    </row>
    <row r="79" spans="1:11" ht="25.5">
      <c r="A79" s="133" t="s">
        <v>25</v>
      </c>
      <c r="B79" s="134"/>
      <c r="C79" s="134"/>
      <c r="D79" s="33"/>
      <c r="E79" s="28"/>
      <c r="F79" s="28">
        <f>F78+F77+F76+F75</f>
        <v>85</v>
      </c>
      <c r="G79" s="28">
        <f>G78+G77+G76+G75</f>
        <v>447.54</v>
      </c>
      <c r="H79" s="28">
        <f>H78+H77+H76+H75</f>
        <v>18.41</v>
      </c>
      <c r="I79" s="28">
        <f>I78+I77+I76+I75</f>
        <v>9.11</v>
      </c>
      <c r="J79" s="28">
        <f>J78+J77+J76+J75</f>
        <v>62.49</v>
      </c>
      <c r="K79" s="26"/>
    </row>
    <row r="80" spans="1:11">
      <c r="D80" s="22"/>
      <c r="K80" s="26"/>
    </row>
    <row r="81" spans="1:11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</row>
    <row r="82" spans="1:11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</row>
    <row r="83" spans="1:11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</row>
    <row r="84" spans="1:11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</row>
    <row r="86" spans="1:11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</row>
    <row r="87" spans="1:11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</row>
    <row r="88" spans="1:11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</row>
    <row r="89" spans="1:11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</row>
    <row r="90" spans="1:11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</row>
    <row r="91" spans="1:11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</row>
    <row r="92" spans="1:11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</row>
    <row r="93" spans="1:11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</row>
    <row r="94" spans="1:11" ht="30">
      <c r="A94" s="2" t="s">
        <v>0</v>
      </c>
      <c r="B94" s="175" t="s">
        <v>35</v>
      </c>
      <c r="C94" s="175"/>
      <c r="D94" s="175"/>
      <c r="E94" s="1" t="s">
        <v>1</v>
      </c>
      <c r="F94" s="3" t="s">
        <v>2</v>
      </c>
      <c r="G94" s="2"/>
      <c r="H94" s="32" t="s">
        <v>166</v>
      </c>
      <c r="I94" s="157"/>
      <c r="J94" s="157"/>
      <c r="K94" s="26"/>
    </row>
    <row r="95" spans="1:11">
      <c r="A95" s="159" t="s">
        <v>50</v>
      </c>
      <c r="B95" s="159"/>
      <c r="C95" s="159"/>
      <c r="D95" s="159"/>
      <c r="E95" s="159"/>
      <c r="F95" s="159"/>
      <c r="G95" s="159"/>
      <c r="H95" s="159"/>
      <c r="I95" s="159"/>
      <c r="J95" s="159"/>
      <c r="K95" s="26"/>
    </row>
    <row r="96" spans="1:11">
      <c r="A96" s="126" t="s">
        <v>4</v>
      </c>
      <c r="B96" s="126" t="s">
        <v>5</v>
      </c>
      <c r="C96" s="126" t="s">
        <v>6</v>
      </c>
      <c r="D96" s="131" t="s">
        <v>7</v>
      </c>
      <c r="E96" s="126" t="s">
        <v>8</v>
      </c>
      <c r="F96" s="30" t="s">
        <v>9</v>
      </c>
      <c r="G96" s="126" t="s">
        <v>36</v>
      </c>
      <c r="H96" s="131" t="s">
        <v>11</v>
      </c>
      <c r="I96" s="131" t="s">
        <v>12</v>
      </c>
      <c r="J96" s="131" t="s">
        <v>13</v>
      </c>
      <c r="K96" s="26"/>
    </row>
    <row r="97" spans="1:11" ht="39">
      <c r="A97" s="153" t="s">
        <v>14</v>
      </c>
      <c r="B97" s="126" t="s">
        <v>15</v>
      </c>
      <c r="C97" s="4">
        <v>29</v>
      </c>
      <c r="D97" s="5" t="s">
        <v>39</v>
      </c>
      <c r="E97" s="6" t="s">
        <v>32</v>
      </c>
      <c r="F97" s="7">
        <v>29.96</v>
      </c>
      <c r="G97" s="8">
        <v>136</v>
      </c>
      <c r="H97" s="4">
        <v>12.22</v>
      </c>
      <c r="I97" s="4">
        <v>12.74</v>
      </c>
      <c r="J97" s="4">
        <v>11.36</v>
      </c>
      <c r="K97" s="26"/>
    </row>
    <row r="98" spans="1:11" ht="15.75">
      <c r="A98" s="153"/>
      <c r="B98" s="126"/>
      <c r="C98" s="4"/>
      <c r="D98" s="5" t="s">
        <v>41</v>
      </c>
      <c r="E98" s="4">
        <v>20</v>
      </c>
      <c r="F98" s="7">
        <v>17.309999999999999</v>
      </c>
      <c r="G98" s="18">
        <v>49.4</v>
      </c>
      <c r="H98" s="18">
        <v>4.4000000000000004</v>
      </c>
      <c r="I98" s="18">
        <v>5.6</v>
      </c>
      <c r="J98" s="18">
        <v>0</v>
      </c>
      <c r="K98" s="26"/>
    </row>
    <row r="99" spans="1:11" ht="15.75">
      <c r="A99" s="153"/>
      <c r="B99" s="126"/>
      <c r="C99" s="4"/>
      <c r="D99" s="65" t="s">
        <v>162</v>
      </c>
      <c r="E99" s="4">
        <v>150</v>
      </c>
      <c r="F99" s="7">
        <v>28</v>
      </c>
      <c r="G99" s="66">
        <v>41.5</v>
      </c>
      <c r="H99" s="66">
        <v>0.87</v>
      </c>
      <c r="I99" s="66">
        <v>0.21</v>
      </c>
      <c r="J99" s="66">
        <v>8.16</v>
      </c>
      <c r="K99" s="26"/>
    </row>
    <row r="100" spans="1:11" ht="15.75">
      <c r="A100" s="153"/>
      <c r="B100" s="126" t="s">
        <v>28</v>
      </c>
      <c r="C100" s="4">
        <v>611</v>
      </c>
      <c r="D100" s="42" t="s">
        <v>46</v>
      </c>
      <c r="E100" s="4">
        <v>200</v>
      </c>
      <c r="F100" s="7">
        <v>7.14</v>
      </c>
      <c r="G100" s="55">
        <v>99</v>
      </c>
      <c r="H100" s="55">
        <v>0.56999999999999995</v>
      </c>
      <c r="I100" s="55">
        <v>7.0000000000000007E-2</v>
      </c>
      <c r="J100" s="55">
        <v>25.5</v>
      </c>
      <c r="K100" s="26"/>
    </row>
    <row r="101" spans="1:11" ht="15.75">
      <c r="A101" s="153"/>
      <c r="B101" s="126" t="s">
        <v>16</v>
      </c>
      <c r="C101" s="27"/>
      <c r="D101" s="64" t="s">
        <v>24</v>
      </c>
      <c r="E101" s="27">
        <v>45</v>
      </c>
      <c r="F101" s="7">
        <v>2.59</v>
      </c>
      <c r="G101" s="27">
        <v>125</v>
      </c>
      <c r="H101" s="27">
        <v>3.75</v>
      </c>
      <c r="I101" s="27">
        <v>0.5</v>
      </c>
      <c r="J101" s="27">
        <v>25.5</v>
      </c>
      <c r="K101" s="26"/>
    </row>
    <row r="102" spans="1:11" ht="25.5">
      <c r="A102" s="133" t="s">
        <v>18</v>
      </c>
      <c r="B102" s="134"/>
      <c r="C102" s="134"/>
      <c r="D102" s="135"/>
      <c r="E102" s="28"/>
      <c r="F102" s="59">
        <f t="shared" ref="F102:I102" si="3">F101+F100+F99+F98+F97</f>
        <v>85</v>
      </c>
      <c r="G102" s="28">
        <f t="shared" si="3"/>
        <v>450.9</v>
      </c>
      <c r="H102" s="28">
        <f t="shared" si="3"/>
        <v>21.810000000000002</v>
      </c>
      <c r="I102" s="28">
        <f t="shared" si="3"/>
        <v>19.12</v>
      </c>
      <c r="J102" s="28">
        <f>J101+J100+J99+J98+J97</f>
        <v>70.52</v>
      </c>
      <c r="K102" s="26"/>
    </row>
    <row r="103" spans="1:11">
      <c r="A103" s="151" t="s">
        <v>21</v>
      </c>
      <c r="B103" s="13" t="s">
        <v>19</v>
      </c>
      <c r="C103" s="24">
        <v>984</v>
      </c>
      <c r="D103" s="49" t="s">
        <v>55</v>
      </c>
      <c r="E103" s="24">
        <v>100</v>
      </c>
      <c r="F103" s="60">
        <v>27.6</v>
      </c>
      <c r="G103" s="54">
        <v>5.5</v>
      </c>
      <c r="H103" s="54">
        <v>0.35</v>
      </c>
      <c r="I103" s="54">
        <v>0.05</v>
      </c>
      <c r="J103" s="54">
        <v>0.95</v>
      </c>
      <c r="K103" s="26"/>
    </row>
    <row r="104" spans="1:11" ht="25.5">
      <c r="A104" s="152"/>
      <c r="B104" s="17" t="s">
        <v>23</v>
      </c>
      <c r="C104" s="19">
        <v>550</v>
      </c>
      <c r="D104" s="42" t="s">
        <v>145</v>
      </c>
      <c r="E104" s="46" t="s">
        <v>51</v>
      </c>
      <c r="F104" s="141">
        <v>46.16</v>
      </c>
      <c r="G104" s="18">
        <v>175.4</v>
      </c>
      <c r="H104" s="18">
        <v>13.25</v>
      </c>
      <c r="I104" s="18">
        <v>15.66</v>
      </c>
      <c r="J104" s="18">
        <v>3.83</v>
      </c>
      <c r="K104" s="26"/>
    </row>
    <row r="105" spans="1:11" ht="26.25" customHeight="1">
      <c r="A105" s="152"/>
      <c r="B105" s="17" t="s">
        <v>44</v>
      </c>
      <c r="C105" s="18">
        <v>114</v>
      </c>
      <c r="D105" s="61" t="s">
        <v>52</v>
      </c>
      <c r="E105" s="19">
        <v>200</v>
      </c>
      <c r="F105" s="141">
        <v>12.25</v>
      </c>
      <c r="G105" s="39">
        <v>194.05</v>
      </c>
      <c r="H105" s="39">
        <v>1.95</v>
      </c>
      <c r="I105" s="39">
        <v>3.55</v>
      </c>
      <c r="J105" s="39">
        <v>9.6</v>
      </c>
      <c r="K105" s="26"/>
    </row>
    <row r="106" spans="1:11" ht="26.25">
      <c r="A106" s="152"/>
      <c r="B106" s="126" t="s">
        <v>17</v>
      </c>
      <c r="C106" s="18">
        <v>611</v>
      </c>
      <c r="D106" s="33" t="s">
        <v>45</v>
      </c>
      <c r="E106" s="18">
        <v>200</v>
      </c>
      <c r="F106" s="58">
        <v>7.14</v>
      </c>
      <c r="G106" s="18">
        <v>99</v>
      </c>
      <c r="H106" s="18">
        <v>0.56999999999999995</v>
      </c>
      <c r="I106" s="18">
        <v>7.0000000000000007E-2</v>
      </c>
      <c r="J106" s="18">
        <v>24.09</v>
      </c>
      <c r="K106" s="26"/>
    </row>
    <row r="107" spans="1:11">
      <c r="A107" s="152"/>
      <c r="B107" s="131" t="s">
        <v>16</v>
      </c>
      <c r="C107" s="18" t="s">
        <v>20</v>
      </c>
      <c r="D107" s="33" t="s">
        <v>24</v>
      </c>
      <c r="E107" s="18">
        <v>45</v>
      </c>
      <c r="F107" s="7">
        <v>2.59</v>
      </c>
      <c r="G107" s="18">
        <v>125</v>
      </c>
      <c r="H107" s="18">
        <v>3.75</v>
      </c>
      <c r="I107" s="18">
        <v>0.5</v>
      </c>
      <c r="J107" s="18">
        <v>25.5</v>
      </c>
      <c r="K107" s="26"/>
    </row>
    <row r="108" spans="1:11" ht="25.5">
      <c r="A108" s="133" t="s">
        <v>25</v>
      </c>
      <c r="B108" s="134"/>
      <c r="C108" s="134"/>
      <c r="D108" s="135"/>
      <c r="E108" s="28"/>
      <c r="F108" s="142">
        <v>85</v>
      </c>
      <c r="G108" s="28">
        <f>G107+G106+G105+G104+G103</f>
        <v>598.95000000000005</v>
      </c>
      <c r="H108" s="28">
        <f t="shared" ref="H108:J108" si="4">H107+H106+H105+H104+H103</f>
        <v>19.87</v>
      </c>
      <c r="I108" s="28">
        <f t="shared" si="4"/>
        <v>19.830000000000002</v>
      </c>
      <c r="J108" s="28">
        <f t="shared" si="4"/>
        <v>63.970000000000006</v>
      </c>
      <c r="K108" s="26"/>
    </row>
    <row r="109" spans="1:11">
      <c r="A109" s="62"/>
      <c r="B109" s="62"/>
      <c r="C109" s="62"/>
      <c r="D109" s="62"/>
      <c r="E109" s="62"/>
      <c r="F109" s="62"/>
      <c r="G109" s="62"/>
      <c r="H109" s="62"/>
      <c r="I109" s="62"/>
      <c r="J109" s="62"/>
      <c r="K109" s="26"/>
    </row>
    <row r="110" spans="1:11">
      <c r="A110" s="62"/>
      <c r="B110" s="62"/>
      <c r="C110" s="62"/>
      <c r="D110" s="62"/>
      <c r="E110" s="62"/>
      <c r="F110" s="62"/>
      <c r="G110" s="62"/>
      <c r="H110" s="62"/>
      <c r="I110" s="62"/>
      <c r="J110" s="62"/>
      <c r="K110" s="26"/>
    </row>
    <row r="111" spans="1:11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</row>
    <row r="112" spans="1:11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</row>
    <row r="113" spans="1:11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</row>
    <row r="114" spans="1:11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</row>
    <row r="115" spans="1:11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</row>
    <row r="116" spans="1:11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</row>
    <row r="117" spans="1:11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</row>
    <row r="118" spans="1:11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</row>
    <row r="119" spans="1:11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</row>
    <row r="120" spans="1:11" ht="30">
      <c r="A120" s="2" t="s">
        <v>0</v>
      </c>
      <c r="B120" s="175" t="s">
        <v>35</v>
      </c>
      <c r="C120" s="175"/>
      <c r="D120" s="175"/>
      <c r="E120" s="1" t="s">
        <v>1</v>
      </c>
      <c r="F120" s="3" t="s">
        <v>2</v>
      </c>
      <c r="G120" s="2"/>
      <c r="H120" s="32" t="s">
        <v>166</v>
      </c>
      <c r="I120" s="157"/>
      <c r="J120" s="157"/>
      <c r="K120" s="26"/>
    </row>
    <row r="121" spans="1:11">
      <c r="A121" s="159" t="s">
        <v>50</v>
      </c>
      <c r="B121" s="159"/>
      <c r="C121" s="159"/>
      <c r="D121" s="159"/>
      <c r="E121" s="159"/>
      <c r="F121" s="159"/>
      <c r="G121" s="159"/>
      <c r="H121" s="159"/>
      <c r="I121" s="159"/>
      <c r="J121" s="159"/>
      <c r="K121" s="26"/>
    </row>
    <row r="122" spans="1:11">
      <c r="A122" s="126" t="s">
        <v>4</v>
      </c>
      <c r="B122" s="126" t="s">
        <v>5</v>
      </c>
      <c r="C122" s="126" t="s">
        <v>6</v>
      </c>
      <c r="D122" s="131" t="s">
        <v>7</v>
      </c>
      <c r="E122" s="126" t="s">
        <v>8</v>
      </c>
      <c r="F122" s="131" t="s">
        <v>9</v>
      </c>
      <c r="G122" s="126" t="s">
        <v>36</v>
      </c>
      <c r="H122" s="131" t="s">
        <v>11</v>
      </c>
      <c r="I122" s="131" t="s">
        <v>12</v>
      </c>
      <c r="J122" s="131" t="s">
        <v>13</v>
      </c>
      <c r="K122" s="26"/>
    </row>
    <row r="123" spans="1:11">
      <c r="A123" s="151" t="s">
        <v>21</v>
      </c>
      <c r="B123" s="13" t="s">
        <v>19</v>
      </c>
      <c r="C123" s="24">
        <v>982</v>
      </c>
      <c r="D123" s="49" t="s">
        <v>55</v>
      </c>
      <c r="E123" s="24">
        <v>100</v>
      </c>
      <c r="F123" s="60">
        <v>27.6</v>
      </c>
      <c r="G123" s="54">
        <v>5.5</v>
      </c>
      <c r="H123" s="54">
        <v>0.35</v>
      </c>
      <c r="I123" s="54">
        <v>0.05</v>
      </c>
      <c r="J123" s="54">
        <v>0.95</v>
      </c>
      <c r="K123" s="26"/>
    </row>
    <row r="124" spans="1:11" ht="39">
      <c r="A124" s="152"/>
      <c r="B124" s="13"/>
      <c r="C124" s="14"/>
      <c r="D124" s="68" t="s">
        <v>53</v>
      </c>
      <c r="E124" s="67" t="s">
        <v>54</v>
      </c>
      <c r="F124" s="24">
        <v>19.260000000000002</v>
      </c>
      <c r="G124" s="24">
        <v>109.5</v>
      </c>
      <c r="H124" s="24">
        <v>2.56</v>
      </c>
      <c r="I124" s="24">
        <v>2.77</v>
      </c>
      <c r="J124" s="24">
        <v>18.59</v>
      </c>
      <c r="K124" s="26"/>
    </row>
    <row r="125" spans="1:11" ht="30.75">
      <c r="A125" s="152"/>
      <c r="B125" s="17" t="s">
        <v>23</v>
      </c>
      <c r="C125" s="19">
        <v>550</v>
      </c>
      <c r="D125" s="42" t="s">
        <v>146</v>
      </c>
      <c r="E125" s="46" t="s">
        <v>51</v>
      </c>
      <c r="F125" s="141">
        <v>46.16</v>
      </c>
      <c r="G125" s="18">
        <v>175.4</v>
      </c>
      <c r="H125" s="18">
        <v>13.25</v>
      </c>
      <c r="I125" s="18">
        <v>15.66</v>
      </c>
      <c r="J125" s="18">
        <v>3.83</v>
      </c>
      <c r="K125" s="26"/>
    </row>
    <row r="126" spans="1:11" ht="29.25" customHeight="1">
      <c r="A126" s="152"/>
      <c r="B126" s="17" t="s">
        <v>44</v>
      </c>
      <c r="C126" s="19">
        <v>114</v>
      </c>
      <c r="D126" s="69" t="s">
        <v>52</v>
      </c>
      <c r="E126" s="46">
        <v>200</v>
      </c>
      <c r="F126" s="141">
        <v>12.25</v>
      </c>
      <c r="G126" s="39">
        <v>194.05</v>
      </c>
      <c r="H126" s="39">
        <v>1.95</v>
      </c>
      <c r="I126" s="39">
        <v>3.55</v>
      </c>
      <c r="J126" s="39">
        <v>9.6</v>
      </c>
      <c r="K126" s="26"/>
    </row>
    <row r="127" spans="1:11" ht="26.25">
      <c r="A127" s="152"/>
      <c r="B127" s="126" t="s">
        <v>17</v>
      </c>
      <c r="C127" s="18">
        <v>611</v>
      </c>
      <c r="D127" s="5" t="s">
        <v>45</v>
      </c>
      <c r="E127" s="19">
        <v>200</v>
      </c>
      <c r="F127" s="58">
        <v>7.14</v>
      </c>
      <c r="G127" s="18">
        <v>99</v>
      </c>
      <c r="H127" s="18">
        <v>0.56999999999999995</v>
      </c>
      <c r="I127" s="18">
        <v>7.0000000000000007E-2</v>
      </c>
      <c r="J127" s="18">
        <v>24.09</v>
      </c>
      <c r="K127" s="26"/>
    </row>
    <row r="128" spans="1:11">
      <c r="A128" s="152"/>
      <c r="B128" s="131" t="s">
        <v>16</v>
      </c>
      <c r="C128" s="18" t="s">
        <v>20</v>
      </c>
      <c r="D128" s="5" t="s">
        <v>24</v>
      </c>
      <c r="E128" s="18">
        <v>45</v>
      </c>
      <c r="F128" s="7">
        <v>2.59</v>
      </c>
      <c r="G128" s="18">
        <v>125</v>
      </c>
      <c r="H128" s="18">
        <v>3.75</v>
      </c>
      <c r="I128" s="18">
        <v>0.5</v>
      </c>
      <c r="J128" s="18">
        <v>25.5</v>
      </c>
      <c r="K128" s="26"/>
    </row>
    <row r="129" spans="1:11" ht="25.5">
      <c r="A129" s="133" t="s">
        <v>25</v>
      </c>
      <c r="B129" s="134"/>
      <c r="C129" s="134"/>
      <c r="D129" s="133"/>
      <c r="E129" s="28"/>
      <c r="F129" s="28">
        <f>F128+F127+F126+F125+F124+F123</f>
        <v>115</v>
      </c>
      <c r="G129" s="28">
        <f t="shared" ref="G129:J129" si="5">G128+G127+G126+G125+G124+G123</f>
        <v>708.45</v>
      </c>
      <c r="H129" s="28">
        <f t="shared" si="5"/>
        <v>22.43</v>
      </c>
      <c r="I129" s="28">
        <f t="shared" si="5"/>
        <v>22.6</v>
      </c>
      <c r="J129" s="28">
        <f t="shared" si="5"/>
        <v>82.56</v>
      </c>
      <c r="K129" s="26"/>
    </row>
    <row r="130" spans="1:11">
      <c r="A130" s="25"/>
      <c r="B130" s="25"/>
      <c r="C130" s="25"/>
      <c r="D130" s="25"/>
      <c r="E130" s="63"/>
      <c r="F130" s="63"/>
      <c r="G130" s="63"/>
      <c r="H130" s="63"/>
      <c r="I130" s="63"/>
      <c r="J130" s="63"/>
      <c r="K130" s="26"/>
    </row>
    <row r="131" spans="1:11">
      <c r="A131" s="25"/>
      <c r="B131" s="25"/>
      <c r="C131" s="25"/>
      <c r="D131" s="25"/>
      <c r="E131" s="63"/>
      <c r="F131" s="63"/>
      <c r="G131" s="63"/>
      <c r="H131" s="63"/>
      <c r="I131" s="63"/>
      <c r="J131" s="63"/>
      <c r="K131" s="26"/>
    </row>
    <row r="132" spans="1:11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</row>
    <row r="133" spans="1:11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</row>
    <row r="134" spans="1:11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</row>
    <row r="135" spans="1:11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</row>
    <row r="136" spans="1:11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</row>
    <row r="137" spans="1:11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</row>
    <row r="138" spans="1:11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</row>
    <row r="139" spans="1:11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</row>
    <row r="140" spans="1:11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</row>
    <row r="141" spans="1:11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</row>
    <row r="142" spans="1:11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</row>
    <row r="143" spans="1:11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</row>
    <row r="144" spans="1:11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</row>
    <row r="145" spans="1:11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</row>
    <row r="146" spans="1:11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</row>
    <row r="147" spans="1:11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</row>
    <row r="148" spans="1:11" ht="30">
      <c r="A148" s="2" t="s">
        <v>0</v>
      </c>
      <c r="B148" s="175" t="s">
        <v>35</v>
      </c>
      <c r="C148" s="175"/>
      <c r="D148" s="175"/>
      <c r="E148" s="1" t="s">
        <v>1</v>
      </c>
      <c r="F148" s="3" t="s">
        <v>2</v>
      </c>
      <c r="G148" s="2"/>
      <c r="H148" s="32" t="s">
        <v>167</v>
      </c>
      <c r="I148" s="157"/>
      <c r="J148" s="157"/>
      <c r="K148" s="26"/>
    </row>
    <row r="149" spans="1:11">
      <c r="A149" s="2"/>
      <c r="B149" s="132"/>
      <c r="C149" s="132"/>
      <c r="D149" s="132"/>
      <c r="E149" s="1"/>
      <c r="F149" s="3"/>
      <c r="G149" s="2"/>
      <c r="H149" s="2"/>
      <c r="I149" s="124"/>
      <c r="J149" s="124"/>
      <c r="K149" s="26"/>
    </row>
    <row r="150" spans="1:11">
      <c r="A150" s="159" t="s">
        <v>33</v>
      </c>
      <c r="B150" s="159"/>
      <c r="C150" s="159"/>
      <c r="D150" s="159"/>
      <c r="E150" s="159"/>
      <c r="F150" s="159"/>
      <c r="G150" s="159"/>
      <c r="H150" s="159"/>
      <c r="I150" s="159"/>
      <c r="J150" s="159"/>
      <c r="K150" s="26"/>
    </row>
    <row r="151" spans="1:11">
      <c r="A151" s="159"/>
      <c r="B151" s="159"/>
      <c r="C151" s="159"/>
      <c r="D151" s="159"/>
      <c r="E151" s="159"/>
      <c r="F151" s="159"/>
      <c r="G151" s="159"/>
      <c r="H151" s="159"/>
      <c r="I151" s="159"/>
      <c r="J151" s="159"/>
      <c r="K151" s="26"/>
    </row>
    <row r="152" spans="1:11">
      <c r="A152" s="131" t="s">
        <v>4</v>
      </c>
      <c r="B152" s="131" t="s">
        <v>5</v>
      </c>
      <c r="C152" s="131" t="s">
        <v>6</v>
      </c>
      <c r="D152" s="131" t="s">
        <v>7</v>
      </c>
      <c r="E152" s="131" t="s">
        <v>8</v>
      </c>
      <c r="F152" s="131" t="s">
        <v>9</v>
      </c>
      <c r="G152" s="131" t="s">
        <v>36</v>
      </c>
      <c r="H152" s="131" t="s">
        <v>11</v>
      </c>
      <c r="I152" s="131" t="s">
        <v>12</v>
      </c>
      <c r="J152" s="131" t="s">
        <v>13</v>
      </c>
      <c r="K152" s="26"/>
    </row>
    <row r="153" spans="1:11" ht="39">
      <c r="A153" s="153" t="s">
        <v>14</v>
      </c>
      <c r="B153" s="126" t="s">
        <v>15</v>
      </c>
      <c r="C153" s="4">
        <v>29</v>
      </c>
      <c r="D153" s="5" t="s">
        <v>56</v>
      </c>
      <c r="E153" s="6" t="s">
        <v>32</v>
      </c>
      <c r="F153" s="7">
        <v>28.09</v>
      </c>
      <c r="G153" s="8">
        <v>136</v>
      </c>
      <c r="H153" s="4">
        <v>12.22</v>
      </c>
      <c r="I153" s="4">
        <v>12.74</v>
      </c>
      <c r="J153" s="4">
        <v>11.36</v>
      </c>
      <c r="K153" s="26"/>
    </row>
    <row r="154" spans="1:11" ht="15.75">
      <c r="A154" s="153"/>
      <c r="B154" s="126"/>
      <c r="C154" s="4"/>
      <c r="D154" s="33" t="s">
        <v>57</v>
      </c>
      <c r="E154" s="4">
        <v>75</v>
      </c>
      <c r="F154" s="7">
        <v>25</v>
      </c>
      <c r="G154" s="4">
        <v>255</v>
      </c>
      <c r="H154" s="4">
        <v>20.399999999999999</v>
      </c>
      <c r="I154" s="4">
        <v>12.2</v>
      </c>
      <c r="J154" s="4">
        <v>15.9</v>
      </c>
      <c r="K154" s="26"/>
    </row>
    <row r="155" spans="1:11" ht="26.25">
      <c r="A155" s="153"/>
      <c r="B155" s="126"/>
      <c r="C155" s="4"/>
      <c r="D155" s="33" t="s">
        <v>64</v>
      </c>
      <c r="E155" s="4" t="s">
        <v>65</v>
      </c>
      <c r="F155" s="58">
        <v>17.5</v>
      </c>
      <c r="G155" s="4">
        <v>125</v>
      </c>
      <c r="H155" s="4">
        <v>3.75</v>
      </c>
      <c r="I155" s="4">
        <v>0.5</v>
      </c>
      <c r="J155" s="4">
        <v>25.5</v>
      </c>
      <c r="K155" s="26"/>
    </row>
    <row r="156" spans="1:11" ht="15.75">
      <c r="A156" s="153"/>
      <c r="B156" s="140"/>
      <c r="C156" s="4"/>
      <c r="D156" s="5" t="s">
        <v>34</v>
      </c>
      <c r="E156" s="9">
        <v>29</v>
      </c>
      <c r="F156" s="10">
        <v>12.71</v>
      </c>
      <c r="G156" s="11">
        <v>120</v>
      </c>
      <c r="H156" s="12">
        <v>0.4</v>
      </c>
      <c r="I156" s="12">
        <v>6.1</v>
      </c>
      <c r="J156" s="12">
        <v>17.399999999999999</v>
      </c>
      <c r="K156" s="26"/>
    </row>
    <row r="157" spans="1:11" ht="15.75">
      <c r="A157" s="153"/>
      <c r="B157" s="126" t="s">
        <v>28</v>
      </c>
      <c r="C157" s="4">
        <v>663</v>
      </c>
      <c r="D157" s="33" t="s">
        <v>66</v>
      </c>
      <c r="E157" s="4">
        <v>200</v>
      </c>
      <c r="F157" s="58">
        <v>1.7</v>
      </c>
      <c r="G157" s="4">
        <v>37</v>
      </c>
      <c r="H157" s="4">
        <v>0.05</v>
      </c>
      <c r="I157" s="4">
        <v>0.02</v>
      </c>
      <c r="J157" s="4">
        <v>9.1</v>
      </c>
      <c r="K157" s="26"/>
    </row>
    <row r="158" spans="1:11" ht="25.5">
      <c r="A158" s="133" t="s">
        <v>18</v>
      </c>
      <c r="B158" s="134"/>
      <c r="C158" s="134"/>
      <c r="D158" s="135"/>
      <c r="E158" s="28"/>
      <c r="F158" s="143">
        <f>SUM(F153:F157)</f>
        <v>85.000000000000014</v>
      </c>
      <c r="G158" s="28">
        <f t="shared" ref="G158:I158" si="6">G157+G155+G154+G153</f>
        <v>553</v>
      </c>
      <c r="H158" s="28">
        <f t="shared" si="6"/>
        <v>36.42</v>
      </c>
      <c r="I158" s="28">
        <f t="shared" si="6"/>
        <v>25.46</v>
      </c>
      <c r="J158" s="28">
        <f>J157+J155+J154+J153</f>
        <v>61.86</v>
      </c>
      <c r="K158" s="26"/>
    </row>
    <row r="159" spans="1:11" ht="26.25">
      <c r="A159" s="151" t="s">
        <v>21</v>
      </c>
      <c r="B159" s="13" t="s">
        <v>19</v>
      </c>
      <c r="C159" s="24"/>
      <c r="D159" s="34" t="s">
        <v>59</v>
      </c>
      <c r="E159" s="24">
        <v>100</v>
      </c>
      <c r="F159" s="60">
        <v>29.44</v>
      </c>
      <c r="G159" s="72">
        <v>13.1</v>
      </c>
      <c r="H159" s="73">
        <v>0.55000000000000004</v>
      </c>
      <c r="I159" s="73">
        <v>0.1</v>
      </c>
      <c r="J159" s="73">
        <v>2.5</v>
      </c>
      <c r="K159" s="26"/>
    </row>
    <row r="160" spans="1:11" ht="39">
      <c r="A160" s="152"/>
      <c r="B160" s="17" t="s">
        <v>23</v>
      </c>
      <c r="C160" s="18">
        <v>542</v>
      </c>
      <c r="D160" s="5" t="s">
        <v>120</v>
      </c>
      <c r="E160" s="19" t="s">
        <v>51</v>
      </c>
      <c r="F160" s="7">
        <v>23.06</v>
      </c>
      <c r="G160" s="18">
        <v>167.5</v>
      </c>
      <c r="H160" s="18">
        <v>19.86</v>
      </c>
      <c r="I160" s="18">
        <v>8.1</v>
      </c>
      <c r="J160" s="18">
        <v>3.8</v>
      </c>
      <c r="K160" s="26"/>
    </row>
    <row r="161" spans="1:11" ht="26.25">
      <c r="A161" s="152"/>
      <c r="B161" s="17" t="s">
        <v>44</v>
      </c>
      <c r="C161" s="18">
        <v>371</v>
      </c>
      <c r="D161" s="5" t="s">
        <v>62</v>
      </c>
      <c r="E161" s="19">
        <v>200</v>
      </c>
      <c r="F161" s="7">
        <v>28.21</v>
      </c>
      <c r="G161" s="57">
        <v>132</v>
      </c>
      <c r="H161" s="18">
        <v>3.06</v>
      </c>
      <c r="I161" s="18">
        <v>4.43</v>
      </c>
      <c r="J161" s="18">
        <v>20</v>
      </c>
      <c r="K161" s="26"/>
    </row>
    <row r="162" spans="1:11" ht="26.25">
      <c r="A162" s="152"/>
      <c r="B162" s="126" t="s">
        <v>17</v>
      </c>
      <c r="C162" s="18">
        <v>663</v>
      </c>
      <c r="D162" s="5" t="s">
        <v>63</v>
      </c>
      <c r="E162" s="18">
        <v>200</v>
      </c>
      <c r="F162" s="7">
        <v>1.7</v>
      </c>
      <c r="G162" s="18">
        <v>132</v>
      </c>
      <c r="H162" s="18">
        <v>3.06</v>
      </c>
      <c r="I162" s="18">
        <v>4.43</v>
      </c>
      <c r="J162" s="18">
        <v>20</v>
      </c>
      <c r="K162" s="26"/>
    </row>
    <row r="163" spans="1:11">
      <c r="A163" s="152"/>
      <c r="B163" s="131" t="s">
        <v>16</v>
      </c>
      <c r="C163" s="18" t="s">
        <v>20</v>
      </c>
      <c r="D163" s="5" t="s">
        <v>24</v>
      </c>
      <c r="E163" s="18">
        <v>45</v>
      </c>
      <c r="F163" s="7">
        <v>2.59</v>
      </c>
      <c r="G163" s="18">
        <v>125</v>
      </c>
      <c r="H163" s="18">
        <v>3.75</v>
      </c>
      <c r="I163" s="18">
        <v>0.5</v>
      </c>
      <c r="J163" s="18">
        <v>25.5</v>
      </c>
      <c r="K163" s="26"/>
    </row>
    <row r="164" spans="1:11" ht="25.5">
      <c r="A164" s="133" t="s">
        <v>25</v>
      </c>
      <c r="B164" s="133"/>
      <c r="C164" s="133"/>
      <c r="D164" s="5"/>
      <c r="E164" s="28"/>
      <c r="F164" s="28">
        <f t="shared" ref="F164:I164" si="7">F163+F162+F161+F160+F159</f>
        <v>85</v>
      </c>
      <c r="G164" s="28">
        <f t="shared" si="7"/>
        <v>569.6</v>
      </c>
      <c r="H164" s="28">
        <f t="shared" si="7"/>
        <v>30.28</v>
      </c>
      <c r="I164" s="28">
        <f t="shared" si="7"/>
        <v>17.560000000000002</v>
      </c>
      <c r="J164" s="28">
        <f>J163+J162+J161+J160+J159</f>
        <v>71.8</v>
      </c>
      <c r="K164" s="26"/>
    </row>
    <row r="165" spans="1:11">
      <c r="C165" s="26"/>
      <c r="D165" s="25"/>
      <c r="K165" s="26"/>
    </row>
    <row r="166" spans="1:11">
      <c r="C166" s="26"/>
      <c r="D166" s="26"/>
      <c r="K166" s="26"/>
    </row>
    <row r="167" spans="1:11">
      <c r="K167" s="26"/>
    </row>
    <row r="168" spans="1:11">
      <c r="K168" s="26"/>
    </row>
    <row r="169" spans="1:11">
      <c r="K169" s="26"/>
    </row>
    <row r="170" spans="1:11">
      <c r="K170" s="26"/>
    </row>
    <row r="171" spans="1:11" ht="42.75" customHeight="1">
      <c r="K171" s="26"/>
    </row>
    <row r="172" spans="1:11">
      <c r="K172" s="26"/>
    </row>
    <row r="173" spans="1:11" ht="30">
      <c r="A173" s="2" t="s">
        <v>0</v>
      </c>
      <c r="B173" s="175" t="s">
        <v>35</v>
      </c>
      <c r="C173" s="175"/>
      <c r="D173" s="175"/>
      <c r="E173" s="1" t="s">
        <v>1</v>
      </c>
      <c r="F173" s="3" t="s">
        <v>2</v>
      </c>
      <c r="G173" s="2"/>
      <c r="H173" s="32" t="s">
        <v>167</v>
      </c>
      <c r="I173" s="157"/>
      <c r="J173" s="157"/>
      <c r="K173" s="26"/>
    </row>
    <row r="174" spans="1:11">
      <c r="A174" s="159" t="s">
        <v>33</v>
      </c>
      <c r="B174" s="159"/>
      <c r="C174" s="159"/>
      <c r="D174" s="159"/>
      <c r="E174" s="159"/>
      <c r="F174" s="159"/>
      <c r="G174" s="159"/>
      <c r="H174" s="159"/>
      <c r="I174" s="159"/>
      <c r="J174" s="159"/>
      <c r="K174" s="26"/>
    </row>
    <row r="175" spans="1:11">
      <c r="A175" s="159"/>
      <c r="B175" s="159"/>
      <c r="C175" s="159"/>
      <c r="D175" s="159"/>
      <c r="E175" s="159"/>
      <c r="F175" s="159"/>
      <c r="G175" s="159"/>
      <c r="H175" s="159"/>
      <c r="I175" s="159"/>
      <c r="J175" s="159"/>
      <c r="K175" s="26"/>
    </row>
    <row r="176" spans="1:11">
      <c r="A176" s="131" t="s">
        <v>4</v>
      </c>
      <c r="B176" s="131" t="s">
        <v>5</v>
      </c>
      <c r="C176" s="131" t="s">
        <v>6</v>
      </c>
      <c r="D176" s="131" t="s">
        <v>7</v>
      </c>
      <c r="E176" s="131" t="s">
        <v>8</v>
      </c>
      <c r="F176" s="127" t="s">
        <v>9</v>
      </c>
      <c r="G176" s="127" t="s">
        <v>36</v>
      </c>
      <c r="H176" s="127" t="s">
        <v>11</v>
      </c>
      <c r="I176" s="127" t="s">
        <v>12</v>
      </c>
      <c r="J176" s="127" t="s">
        <v>13</v>
      </c>
      <c r="K176" s="26"/>
    </row>
    <row r="177" spans="1:11">
      <c r="A177" s="151" t="s">
        <v>21</v>
      </c>
      <c r="B177" s="13" t="s">
        <v>19</v>
      </c>
      <c r="C177" s="24"/>
      <c r="D177" s="31" t="s">
        <v>163</v>
      </c>
      <c r="E177" s="24">
        <v>150</v>
      </c>
      <c r="F177" s="24">
        <v>36</v>
      </c>
      <c r="G177" s="66">
        <v>70.5</v>
      </c>
      <c r="H177" s="66">
        <v>0.6</v>
      </c>
      <c r="I177" s="66">
        <v>0.5</v>
      </c>
      <c r="J177" s="66">
        <v>15.5</v>
      </c>
      <c r="K177" s="26"/>
    </row>
    <row r="178" spans="1:11" ht="51.75">
      <c r="A178" s="152"/>
      <c r="B178" s="17" t="s">
        <v>22</v>
      </c>
      <c r="C178" s="18">
        <v>581</v>
      </c>
      <c r="D178" s="23" t="s">
        <v>60</v>
      </c>
      <c r="E178" s="19" t="s">
        <v>54</v>
      </c>
      <c r="F178" s="7">
        <v>23.44</v>
      </c>
      <c r="G178" s="18">
        <v>95</v>
      </c>
      <c r="H178" s="18">
        <v>2.2000000000000002</v>
      </c>
      <c r="I178" s="18">
        <v>2.7</v>
      </c>
      <c r="J178" s="18">
        <v>15.3</v>
      </c>
      <c r="K178" s="26"/>
    </row>
    <row r="179" spans="1:11" ht="39">
      <c r="A179" s="152"/>
      <c r="B179" s="17" t="s">
        <v>23</v>
      </c>
      <c r="C179" s="18">
        <v>542</v>
      </c>
      <c r="D179" s="5" t="s">
        <v>61</v>
      </c>
      <c r="E179" s="19" t="s">
        <v>51</v>
      </c>
      <c r="F179" s="7">
        <v>23.06</v>
      </c>
      <c r="G179" s="57">
        <v>167.5</v>
      </c>
      <c r="H179" s="18">
        <v>19.86</v>
      </c>
      <c r="I179" s="18">
        <v>8.1</v>
      </c>
      <c r="J179" s="18">
        <v>3.8</v>
      </c>
      <c r="K179" s="26"/>
    </row>
    <row r="180" spans="1:11" ht="26.25">
      <c r="A180" s="152"/>
      <c r="B180" s="17" t="s">
        <v>44</v>
      </c>
      <c r="C180" s="18">
        <v>371</v>
      </c>
      <c r="D180" s="5" t="s">
        <v>62</v>
      </c>
      <c r="E180" s="19">
        <v>200</v>
      </c>
      <c r="F180" s="7">
        <v>28.21</v>
      </c>
      <c r="G180" s="57">
        <v>132</v>
      </c>
      <c r="H180" s="18">
        <v>3.06</v>
      </c>
      <c r="I180" s="18">
        <v>4.43</v>
      </c>
      <c r="J180" s="18">
        <v>20</v>
      </c>
      <c r="K180" s="26"/>
    </row>
    <row r="181" spans="1:11" ht="26.25">
      <c r="A181" s="152"/>
      <c r="B181" s="126" t="s">
        <v>17</v>
      </c>
      <c r="C181" s="18">
        <v>663</v>
      </c>
      <c r="D181" s="5" t="s">
        <v>63</v>
      </c>
      <c r="E181" s="18">
        <v>200</v>
      </c>
      <c r="F181" s="7">
        <v>1.7</v>
      </c>
      <c r="G181" s="18">
        <v>37</v>
      </c>
      <c r="H181" s="18">
        <v>0.05</v>
      </c>
      <c r="I181" s="18">
        <v>0.02</v>
      </c>
      <c r="J181" s="18">
        <v>9.1</v>
      </c>
      <c r="K181" s="26"/>
    </row>
    <row r="182" spans="1:11">
      <c r="A182" s="152"/>
      <c r="B182" s="131" t="s">
        <v>16</v>
      </c>
      <c r="C182" s="18" t="s">
        <v>20</v>
      </c>
      <c r="D182" s="5" t="s">
        <v>24</v>
      </c>
      <c r="E182" s="18">
        <v>45</v>
      </c>
      <c r="F182" s="7">
        <v>2.59</v>
      </c>
      <c r="G182" s="18">
        <v>125</v>
      </c>
      <c r="H182" s="18">
        <v>3.75</v>
      </c>
      <c r="I182" s="18">
        <v>0.5</v>
      </c>
      <c r="J182" s="18">
        <v>25.5</v>
      </c>
      <c r="K182" s="26"/>
    </row>
    <row r="183" spans="1:11" ht="25.5">
      <c r="A183" s="133" t="s">
        <v>25</v>
      </c>
      <c r="B183" s="134"/>
      <c r="C183" s="134"/>
      <c r="D183" s="5"/>
      <c r="E183" s="28"/>
      <c r="F183" s="28">
        <f t="shared" ref="F183:I183" si="8">F182+F181+F180+F179+F178+F177</f>
        <v>115</v>
      </c>
      <c r="G183" s="28">
        <f t="shared" si="8"/>
        <v>627</v>
      </c>
      <c r="H183" s="28">
        <f t="shared" si="8"/>
        <v>29.52</v>
      </c>
      <c r="I183" s="28">
        <f t="shared" si="8"/>
        <v>16.25</v>
      </c>
      <c r="J183" s="28">
        <f>J182+J181+J180+J179+J178+J177</f>
        <v>89.2</v>
      </c>
      <c r="K183" s="26"/>
    </row>
    <row r="184" spans="1:11">
      <c r="A184" s="25"/>
      <c r="B184" s="25"/>
      <c r="C184" s="25"/>
      <c r="D184" s="71"/>
      <c r="E184" s="63"/>
      <c r="F184" s="63"/>
      <c r="G184" s="63"/>
      <c r="H184" s="63"/>
      <c r="I184" s="63"/>
      <c r="J184" s="63"/>
      <c r="K184" s="26"/>
    </row>
    <row r="185" spans="1:11">
      <c r="K185" s="26"/>
    </row>
    <row r="186" spans="1:11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</row>
    <row r="187" spans="1:11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</row>
    <row r="188" spans="1:11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</row>
    <row r="189" spans="1:11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</row>
    <row r="190" spans="1:11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</row>
    <row r="191" spans="1:11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</row>
    <row r="192" spans="1:11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</row>
    <row r="193" spans="1:11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</row>
    <row r="194" spans="1:11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</row>
    <row r="195" spans="1:11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</row>
    <row r="196" spans="1:11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</row>
    <row r="197" spans="1:11" ht="30">
      <c r="A197" s="2" t="s">
        <v>0</v>
      </c>
      <c r="B197" s="175" t="s">
        <v>35</v>
      </c>
      <c r="C197" s="175"/>
      <c r="D197" s="175"/>
      <c r="E197" s="1" t="s">
        <v>1</v>
      </c>
      <c r="F197" s="3" t="s">
        <v>2</v>
      </c>
      <c r="G197" s="2"/>
      <c r="H197" s="32" t="s">
        <v>168</v>
      </c>
      <c r="I197" s="157"/>
      <c r="J197" s="157"/>
      <c r="K197" s="26"/>
    </row>
    <row r="198" spans="1:11">
      <c r="A198" s="159" t="s">
        <v>33</v>
      </c>
      <c r="B198" s="159"/>
      <c r="C198" s="159"/>
      <c r="D198" s="159"/>
      <c r="E198" s="159"/>
      <c r="F198" s="159"/>
      <c r="G198" s="159"/>
      <c r="H198" s="159"/>
      <c r="I198" s="159"/>
      <c r="J198" s="159"/>
      <c r="K198" s="26"/>
    </row>
    <row r="199" spans="1:11">
      <c r="A199" s="159"/>
      <c r="B199" s="159"/>
      <c r="C199" s="159"/>
      <c r="D199" s="159"/>
      <c r="E199" s="159"/>
      <c r="F199" s="159"/>
      <c r="G199" s="159"/>
      <c r="H199" s="159"/>
      <c r="I199" s="159"/>
      <c r="J199" s="159"/>
      <c r="K199" s="26"/>
    </row>
    <row r="200" spans="1:11">
      <c r="A200" s="131" t="s">
        <v>4</v>
      </c>
      <c r="B200" s="131" t="s">
        <v>5</v>
      </c>
      <c r="C200" s="131" t="s">
        <v>6</v>
      </c>
      <c r="D200" s="131" t="s">
        <v>7</v>
      </c>
      <c r="E200" s="131" t="s">
        <v>8</v>
      </c>
      <c r="F200" s="131" t="s">
        <v>9</v>
      </c>
      <c r="G200" s="131" t="s">
        <v>36</v>
      </c>
      <c r="H200" s="131" t="s">
        <v>11</v>
      </c>
      <c r="I200" s="131" t="s">
        <v>12</v>
      </c>
      <c r="J200" s="131" t="s">
        <v>13</v>
      </c>
      <c r="K200" s="26"/>
    </row>
    <row r="201" spans="1:11" ht="28.5" customHeight="1">
      <c r="A201" s="173" t="s">
        <v>14</v>
      </c>
      <c r="B201" s="131" t="s">
        <v>67</v>
      </c>
      <c r="C201" s="130">
        <v>982</v>
      </c>
      <c r="D201" s="150" t="s">
        <v>55</v>
      </c>
      <c r="E201" s="130">
        <v>100</v>
      </c>
      <c r="F201" s="7">
        <v>21.72</v>
      </c>
      <c r="G201" s="39">
        <v>5.5</v>
      </c>
      <c r="H201" s="39">
        <v>0.35</v>
      </c>
      <c r="I201" s="39">
        <v>0.05</v>
      </c>
      <c r="J201" s="39">
        <v>0.95</v>
      </c>
      <c r="K201" s="26"/>
    </row>
    <row r="202" spans="1:11" ht="31.5" customHeight="1">
      <c r="A202" s="173"/>
      <c r="B202" s="138" t="s">
        <v>44</v>
      </c>
      <c r="C202" s="90">
        <v>676</v>
      </c>
      <c r="D202" s="42" t="s">
        <v>147</v>
      </c>
      <c r="E202" s="139">
        <v>150</v>
      </c>
      <c r="F202" s="7">
        <v>11.66</v>
      </c>
      <c r="G202" s="18">
        <v>265</v>
      </c>
      <c r="H202" s="18">
        <v>6.96</v>
      </c>
      <c r="I202" s="18">
        <v>4.87</v>
      </c>
      <c r="J202" s="18">
        <v>41.27</v>
      </c>
      <c r="K202" s="26"/>
    </row>
    <row r="203" spans="1:11" ht="26.25">
      <c r="A203" s="173"/>
      <c r="B203" s="131" t="s">
        <v>23</v>
      </c>
      <c r="C203" s="4">
        <v>550</v>
      </c>
      <c r="D203" s="5" t="s">
        <v>104</v>
      </c>
      <c r="E203" s="6">
        <v>100</v>
      </c>
      <c r="F203" s="7">
        <v>50.17</v>
      </c>
      <c r="G203" s="8">
        <v>175.4</v>
      </c>
      <c r="H203" s="4">
        <v>13.25</v>
      </c>
      <c r="I203" s="4">
        <v>15.66</v>
      </c>
      <c r="J203" s="4">
        <v>3.83</v>
      </c>
      <c r="K203" s="26"/>
    </row>
    <row r="204" spans="1:11" ht="25.5">
      <c r="A204" s="173"/>
      <c r="B204" s="131" t="s">
        <v>28</v>
      </c>
      <c r="C204" s="4">
        <v>667</v>
      </c>
      <c r="D204" s="76" t="s">
        <v>70</v>
      </c>
      <c r="E204" s="4">
        <v>200</v>
      </c>
      <c r="F204" s="7">
        <v>5.95</v>
      </c>
      <c r="G204" s="4">
        <v>75</v>
      </c>
      <c r="H204" s="4">
        <v>0.38</v>
      </c>
      <c r="I204" s="4">
        <v>0.13</v>
      </c>
      <c r="J204" s="4">
        <v>18.2</v>
      </c>
      <c r="K204" s="26"/>
    </row>
    <row r="205" spans="1:11" ht="15.75">
      <c r="A205" s="173"/>
      <c r="B205" s="131" t="s">
        <v>71</v>
      </c>
      <c r="C205" s="4"/>
      <c r="D205" s="76" t="s">
        <v>24</v>
      </c>
      <c r="E205" s="4">
        <v>45</v>
      </c>
      <c r="F205" s="7">
        <v>2.59</v>
      </c>
      <c r="G205" s="4">
        <v>100</v>
      </c>
      <c r="H205" s="4">
        <v>3.04</v>
      </c>
      <c r="I205" s="4">
        <v>0.4</v>
      </c>
      <c r="J205" s="4">
        <v>20.399999999999999</v>
      </c>
      <c r="K205" s="26"/>
    </row>
    <row r="206" spans="1:11" ht="25.5">
      <c r="A206" s="133" t="s">
        <v>18</v>
      </c>
      <c r="B206" s="133"/>
      <c r="C206" s="133"/>
      <c r="D206" s="133"/>
      <c r="E206" s="28"/>
      <c r="F206" s="28">
        <v>85</v>
      </c>
      <c r="G206" s="28">
        <f t="shared" ref="G206:I206" si="9">G201+G202+G203+G204+G205</f>
        <v>620.9</v>
      </c>
      <c r="H206" s="28">
        <f t="shared" si="9"/>
        <v>23.979999999999997</v>
      </c>
      <c r="I206" s="28">
        <f t="shared" si="9"/>
        <v>21.109999999999996</v>
      </c>
      <c r="J206" s="28">
        <f>J201+J202+J203+J204+J205</f>
        <v>84.65</v>
      </c>
      <c r="K206" s="26"/>
    </row>
    <row r="207" spans="1:11" ht="26.25">
      <c r="A207" s="151" t="s">
        <v>21</v>
      </c>
      <c r="B207" s="13" t="s">
        <v>19</v>
      </c>
      <c r="C207" s="4"/>
      <c r="D207" s="5" t="s">
        <v>72</v>
      </c>
      <c r="E207" s="24">
        <v>100</v>
      </c>
      <c r="F207" s="24">
        <v>29.44</v>
      </c>
      <c r="G207" s="77">
        <v>13.1</v>
      </c>
      <c r="H207" s="16">
        <v>0.55000000000000004</v>
      </c>
      <c r="I207" s="16">
        <v>0.1</v>
      </c>
      <c r="J207" s="16">
        <v>2.5</v>
      </c>
    </row>
    <row r="208" spans="1:11" ht="27.75">
      <c r="A208" s="152"/>
      <c r="B208" s="17" t="s">
        <v>44</v>
      </c>
      <c r="C208" s="18">
        <v>307</v>
      </c>
      <c r="D208" s="45" t="s">
        <v>78</v>
      </c>
      <c r="E208" s="66">
        <v>200</v>
      </c>
      <c r="F208" s="7">
        <v>10.8</v>
      </c>
      <c r="G208" s="55">
        <v>225</v>
      </c>
      <c r="H208" s="55">
        <v>6.36</v>
      </c>
      <c r="I208" s="55">
        <v>4.7</v>
      </c>
      <c r="J208" s="55">
        <v>39.9</v>
      </c>
    </row>
    <row r="209" spans="1:10" ht="26.25">
      <c r="A209" s="152"/>
      <c r="B209" s="17" t="s">
        <v>23</v>
      </c>
      <c r="C209" s="4">
        <v>971</v>
      </c>
      <c r="D209" s="42" t="s">
        <v>77</v>
      </c>
      <c r="E209" s="4" t="s">
        <v>51</v>
      </c>
      <c r="F209" s="7">
        <v>45.5</v>
      </c>
      <c r="G209" s="4">
        <v>175.4</v>
      </c>
      <c r="H209" s="4">
        <v>13.25</v>
      </c>
      <c r="I209" s="4">
        <v>15.66</v>
      </c>
      <c r="J209" s="4">
        <v>3.83</v>
      </c>
    </row>
    <row r="210" spans="1:10">
      <c r="A210" s="152"/>
      <c r="B210" s="131" t="s">
        <v>16</v>
      </c>
      <c r="C210" s="18"/>
      <c r="D210" s="76" t="s">
        <v>24</v>
      </c>
      <c r="E210" s="18">
        <v>45</v>
      </c>
      <c r="F210" s="7">
        <v>2.59</v>
      </c>
      <c r="G210" s="18">
        <v>100</v>
      </c>
      <c r="H210" s="18">
        <v>3.04</v>
      </c>
      <c r="I210" s="18">
        <v>0.4</v>
      </c>
      <c r="J210" s="18">
        <v>20.399999999999999</v>
      </c>
    </row>
    <row r="211" spans="1:10">
      <c r="A211" s="152"/>
      <c r="B211" s="126" t="s">
        <v>17</v>
      </c>
      <c r="C211" s="18">
        <v>603</v>
      </c>
      <c r="D211" s="74" t="s">
        <v>58</v>
      </c>
      <c r="E211" s="18">
        <v>200</v>
      </c>
      <c r="F211" s="7">
        <v>7.95</v>
      </c>
      <c r="G211" s="18">
        <v>29</v>
      </c>
      <c r="H211" s="18">
        <v>1.55</v>
      </c>
      <c r="I211" s="18">
        <v>1.45</v>
      </c>
      <c r="J211" s="18">
        <v>2.17</v>
      </c>
    </row>
    <row r="212" spans="1:10" ht="25.5">
      <c r="A212" s="133" t="s">
        <v>25</v>
      </c>
      <c r="B212" s="134"/>
      <c r="C212" s="18"/>
      <c r="D212" s="5"/>
      <c r="E212" s="28"/>
      <c r="F212" s="28">
        <v>85</v>
      </c>
      <c r="G212" s="28">
        <f t="shared" ref="G212:J212" si="10">G211+G210+G209+G208+G207</f>
        <v>542.5</v>
      </c>
      <c r="H212" s="28">
        <f t="shared" si="10"/>
        <v>24.75</v>
      </c>
      <c r="I212" s="28">
        <f t="shared" si="10"/>
        <v>22.310000000000002</v>
      </c>
      <c r="J212" s="28">
        <f t="shared" si="10"/>
        <v>68.8</v>
      </c>
    </row>
    <row r="213" spans="1:10">
      <c r="C213" s="25"/>
      <c r="D213" s="71"/>
    </row>
    <row r="214" spans="1:10">
      <c r="C214" s="26"/>
      <c r="D214" s="71"/>
    </row>
    <row r="215" spans="1:10">
      <c r="C215" s="26"/>
      <c r="D215" s="25"/>
    </row>
    <row r="218" spans="1:10" ht="43.5" customHeight="1"/>
    <row r="220" spans="1:10" ht="30">
      <c r="A220" s="2" t="s">
        <v>0</v>
      </c>
      <c r="B220" s="175" t="s">
        <v>35</v>
      </c>
      <c r="C220" s="175"/>
      <c r="D220" s="175"/>
      <c r="E220" s="1" t="s">
        <v>1</v>
      </c>
      <c r="F220" s="3" t="s">
        <v>2</v>
      </c>
      <c r="G220" s="2"/>
      <c r="H220" s="32" t="s">
        <v>168</v>
      </c>
      <c r="I220" s="157"/>
      <c r="J220" s="157"/>
    </row>
    <row r="221" spans="1:10">
      <c r="A221" s="159" t="s">
        <v>33</v>
      </c>
      <c r="B221" s="159"/>
      <c r="C221" s="159"/>
      <c r="D221" s="159"/>
      <c r="E221" s="159"/>
      <c r="F221" s="159"/>
      <c r="G221" s="159"/>
      <c r="H221" s="159"/>
      <c r="I221" s="159"/>
      <c r="J221" s="159"/>
    </row>
    <row r="222" spans="1:10">
      <c r="A222" s="126" t="s">
        <v>4</v>
      </c>
      <c r="B222" s="126" t="s">
        <v>5</v>
      </c>
      <c r="C222" s="126" t="s">
        <v>6</v>
      </c>
      <c r="D222" s="131" t="s">
        <v>7</v>
      </c>
      <c r="E222" s="30" t="s">
        <v>8</v>
      </c>
      <c r="F222" s="30" t="s">
        <v>9</v>
      </c>
      <c r="G222" s="126" t="s">
        <v>36</v>
      </c>
      <c r="H222" s="131" t="s">
        <v>11</v>
      </c>
      <c r="I222" s="131" t="s">
        <v>12</v>
      </c>
      <c r="J222" s="131" t="s">
        <v>13</v>
      </c>
    </row>
    <row r="223" spans="1:10" ht="26.25">
      <c r="A223" s="151" t="s">
        <v>21</v>
      </c>
      <c r="B223" s="13" t="s">
        <v>19</v>
      </c>
      <c r="C223" s="14"/>
      <c r="D223" s="5" t="s">
        <v>72</v>
      </c>
      <c r="E223" s="24">
        <v>100</v>
      </c>
      <c r="F223" s="24">
        <v>29.44</v>
      </c>
      <c r="G223" s="77">
        <v>13.1</v>
      </c>
      <c r="H223" s="16">
        <v>0.55000000000000004</v>
      </c>
      <c r="I223" s="16">
        <v>0.1</v>
      </c>
      <c r="J223" s="16">
        <v>2.5</v>
      </c>
    </row>
    <row r="224" spans="1:10" ht="51.75">
      <c r="A224" s="152"/>
      <c r="B224" s="17" t="s">
        <v>22</v>
      </c>
      <c r="C224" s="18">
        <v>165</v>
      </c>
      <c r="D224" s="23" t="s">
        <v>76</v>
      </c>
      <c r="E224" s="19" t="s">
        <v>54</v>
      </c>
      <c r="F224" s="7">
        <v>18.72</v>
      </c>
      <c r="G224" s="57">
        <v>172</v>
      </c>
      <c r="H224" s="18">
        <v>8.8000000000000007</v>
      </c>
      <c r="I224" s="18">
        <v>11.1</v>
      </c>
      <c r="J224" s="18">
        <v>13.7</v>
      </c>
    </row>
    <row r="225" spans="1:10" ht="27.75">
      <c r="A225" s="152"/>
      <c r="B225" s="17" t="s">
        <v>23</v>
      </c>
      <c r="C225" s="18">
        <v>307</v>
      </c>
      <c r="D225" s="45" t="s">
        <v>78</v>
      </c>
      <c r="E225" s="66">
        <v>200</v>
      </c>
      <c r="F225" s="7">
        <v>10.8</v>
      </c>
      <c r="G225" s="55">
        <v>225</v>
      </c>
      <c r="H225" s="55">
        <v>6.36</v>
      </c>
      <c r="I225" s="55">
        <v>4.7</v>
      </c>
      <c r="J225" s="55">
        <v>39.9</v>
      </c>
    </row>
    <row r="226" spans="1:10" ht="26.25">
      <c r="A226" s="152"/>
      <c r="B226" s="17" t="s">
        <v>44</v>
      </c>
      <c r="C226" s="4">
        <v>971</v>
      </c>
      <c r="D226" s="42" t="s">
        <v>77</v>
      </c>
      <c r="E226" s="4" t="s">
        <v>51</v>
      </c>
      <c r="F226" s="7">
        <v>45.5</v>
      </c>
      <c r="G226" s="4">
        <v>175.4</v>
      </c>
      <c r="H226" s="4">
        <v>13.25</v>
      </c>
      <c r="I226" s="4">
        <v>15.66</v>
      </c>
      <c r="J226" s="4">
        <v>3.83</v>
      </c>
    </row>
    <row r="227" spans="1:10">
      <c r="A227" s="152"/>
      <c r="B227" s="78" t="s">
        <v>16</v>
      </c>
      <c r="C227" s="18"/>
      <c r="D227" s="76" t="s">
        <v>24</v>
      </c>
      <c r="E227" s="18">
        <v>45</v>
      </c>
      <c r="F227" s="7">
        <v>2.59</v>
      </c>
      <c r="G227" s="18">
        <v>100</v>
      </c>
      <c r="H227" s="18">
        <v>3.04</v>
      </c>
      <c r="I227" s="18">
        <v>0.4</v>
      </c>
      <c r="J227" s="18">
        <v>20.399999999999999</v>
      </c>
    </row>
    <row r="228" spans="1:10">
      <c r="A228" s="152"/>
      <c r="B228" s="126" t="s">
        <v>17</v>
      </c>
      <c r="C228" s="21">
        <v>603</v>
      </c>
      <c r="D228" s="79" t="s">
        <v>58</v>
      </c>
      <c r="E228" s="18">
        <v>200</v>
      </c>
      <c r="F228" s="7">
        <v>7.95</v>
      </c>
      <c r="G228" s="18">
        <v>29</v>
      </c>
      <c r="H228" s="18">
        <v>1.55</v>
      </c>
      <c r="I228" s="18">
        <v>1.45</v>
      </c>
      <c r="J228" s="18">
        <v>2.17</v>
      </c>
    </row>
    <row r="229" spans="1:10" ht="25.5">
      <c r="A229" s="133" t="s">
        <v>25</v>
      </c>
      <c r="B229" s="134"/>
      <c r="C229" s="18"/>
      <c r="D229" s="76"/>
      <c r="E229" s="28"/>
      <c r="F229" s="28">
        <f t="shared" ref="F229:I229" si="11">F228+F227+F226+F225+F224+F223</f>
        <v>115</v>
      </c>
      <c r="G229" s="28">
        <f t="shared" si="11"/>
        <v>714.5</v>
      </c>
      <c r="H229" s="28">
        <f t="shared" si="11"/>
        <v>33.549999999999997</v>
      </c>
      <c r="I229" s="28">
        <f t="shared" si="11"/>
        <v>33.410000000000004</v>
      </c>
      <c r="J229" s="28">
        <f>J228+J227+J226+J225+J224+J223</f>
        <v>82.5</v>
      </c>
    </row>
    <row r="230" spans="1:10">
      <c r="D230" s="71"/>
    </row>
    <row r="231" spans="1:10">
      <c r="D231" s="26"/>
    </row>
    <row r="247" spans="1:10" ht="30">
      <c r="A247" s="2" t="s">
        <v>0</v>
      </c>
      <c r="B247" s="122" t="s">
        <v>35</v>
      </c>
      <c r="C247" s="122"/>
      <c r="D247" s="81"/>
      <c r="E247" s="1" t="s">
        <v>1</v>
      </c>
      <c r="F247" s="3" t="s">
        <v>2</v>
      </c>
      <c r="G247" s="2"/>
      <c r="H247" s="82" t="s">
        <v>169</v>
      </c>
      <c r="I247" s="157"/>
      <c r="J247" s="157"/>
    </row>
    <row r="248" spans="1:10">
      <c r="A248" s="169" t="s">
        <v>33</v>
      </c>
      <c r="B248" s="170"/>
      <c r="C248" s="170"/>
      <c r="D248" s="170"/>
      <c r="E248" s="170"/>
      <c r="F248" s="170"/>
      <c r="G248" s="170"/>
      <c r="H248" s="170"/>
      <c r="I248" s="170"/>
      <c r="J248" s="171"/>
    </row>
    <row r="249" spans="1:10">
      <c r="A249" s="126" t="s">
        <v>4</v>
      </c>
      <c r="B249" s="126" t="s">
        <v>5</v>
      </c>
      <c r="C249" s="126" t="s">
        <v>6</v>
      </c>
      <c r="D249" s="125"/>
      <c r="E249" s="126" t="s">
        <v>8</v>
      </c>
      <c r="F249" s="30" t="s">
        <v>9</v>
      </c>
      <c r="G249" s="126" t="s">
        <v>36</v>
      </c>
      <c r="H249" s="126" t="s">
        <v>11</v>
      </c>
      <c r="I249" s="131" t="s">
        <v>12</v>
      </c>
      <c r="J249" s="131" t="s">
        <v>13</v>
      </c>
    </row>
    <row r="250" spans="1:10" ht="15.75">
      <c r="A250" s="173" t="s">
        <v>14</v>
      </c>
      <c r="B250" s="131" t="s">
        <v>79</v>
      </c>
      <c r="C250" s="4"/>
      <c r="D250" s="131" t="s">
        <v>7</v>
      </c>
      <c r="E250" s="4"/>
      <c r="F250" s="7"/>
      <c r="G250" s="4"/>
      <c r="H250" s="6"/>
      <c r="I250" s="4"/>
      <c r="J250" s="4"/>
    </row>
    <row r="251" spans="1:10" ht="51.75">
      <c r="A251" s="173"/>
      <c r="B251" s="131" t="s">
        <v>89</v>
      </c>
      <c r="C251" s="4">
        <v>342</v>
      </c>
      <c r="D251" s="5" t="s">
        <v>80</v>
      </c>
      <c r="E251" s="4" t="s">
        <v>32</v>
      </c>
      <c r="F251" s="7">
        <v>44.05</v>
      </c>
      <c r="G251" s="4">
        <v>435.9</v>
      </c>
      <c r="H251" s="4">
        <v>32.64</v>
      </c>
      <c r="I251" s="4">
        <v>13.96</v>
      </c>
      <c r="J251" s="4">
        <v>44.84</v>
      </c>
    </row>
    <row r="252" spans="1:10" ht="15.75">
      <c r="A252" s="173"/>
      <c r="B252" s="131"/>
      <c r="C252" s="4"/>
      <c r="D252" s="5" t="s">
        <v>90</v>
      </c>
      <c r="E252" s="4">
        <v>200</v>
      </c>
      <c r="F252" s="7">
        <v>33</v>
      </c>
      <c r="G252" s="4">
        <v>134.55000000000001</v>
      </c>
      <c r="H252" s="4">
        <v>9.9</v>
      </c>
      <c r="I252" s="4">
        <v>7.88</v>
      </c>
      <c r="J252" s="4">
        <v>35.44</v>
      </c>
    </row>
    <row r="253" spans="1:10" ht="15.75">
      <c r="A253" s="173"/>
      <c r="B253" s="131" t="s">
        <v>28</v>
      </c>
      <c r="C253" s="4">
        <v>603</v>
      </c>
      <c r="D253" s="5" t="s">
        <v>58</v>
      </c>
      <c r="E253" s="4"/>
      <c r="F253" s="18">
        <v>7.95</v>
      </c>
      <c r="G253" s="18">
        <v>29</v>
      </c>
      <c r="H253" s="18">
        <v>1.55</v>
      </c>
      <c r="I253" s="18">
        <v>1.45</v>
      </c>
      <c r="J253" s="4">
        <v>2.17</v>
      </c>
    </row>
    <row r="254" spans="1:10" ht="25.5">
      <c r="A254" s="133" t="s">
        <v>18</v>
      </c>
      <c r="B254" s="133"/>
      <c r="C254" s="133"/>
      <c r="D254" s="5"/>
      <c r="E254" s="28"/>
      <c r="F254" s="28">
        <f t="shared" ref="F254:J254" si="12">F253+F252+F251</f>
        <v>85</v>
      </c>
      <c r="G254" s="28">
        <f t="shared" si="12"/>
        <v>599.45000000000005</v>
      </c>
      <c r="H254" s="28">
        <f t="shared" si="12"/>
        <v>44.09</v>
      </c>
      <c r="I254" s="28">
        <f t="shared" si="12"/>
        <v>23.29</v>
      </c>
      <c r="J254" s="28">
        <f t="shared" si="12"/>
        <v>82.45</v>
      </c>
    </row>
    <row r="255" spans="1:10">
      <c r="A255" s="173" t="s">
        <v>21</v>
      </c>
      <c r="B255" s="40" t="s">
        <v>67</v>
      </c>
      <c r="C255" s="21"/>
      <c r="D255" s="89" t="s">
        <v>83</v>
      </c>
      <c r="E255" s="21">
        <v>100</v>
      </c>
      <c r="F255" s="10">
        <v>21.72</v>
      </c>
      <c r="G255" s="80">
        <v>5.5</v>
      </c>
      <c r="H255" s="24">
        <v>0.35</v>
      </c>
      <c r="I255" s="24">
        <v>0.05</v>
      </c>
      <c r="J255" s="24">
        <v>0.95</v>
      </c>
    </row>
    <row r="256" spans="1:10" ht="37.5">
      <c r="A256" s="173"/>
      <c r="B256" s="131" t="s">
        <v>89</v>
      </c>
      <c r="C256" s="55">
        <v>971</v>
      </c>
      <c r="D256" s="45" t="s">
        <v>91</v>
      </c>
      <c r="E256" s="66" t="s">
        <v>51</v>
      </c>
      <c r="F256" s="7">
        <v>45.5</v>
      </c>
      <c r="G256" s="24">
        <v>298.8</v>
      </c>
      <c r="H256" s="24">
        <v>21.4</v>
      </c>
      <c r="I256" s="24">
        <v>27.26</v>
      </c>
      <c r="J256" s="24">
        <v>4.4000000000000004</v>
      </c>
    </row>
    <row r="257" spans="1:10" ht="24.75">
      <c r="A257" s="173"/>
      <c r="B257" s="131" t="s">
        <v>44</v>
      </c>
      <c r="C257" s="90">
        <v>676</v>
      </c>
      <c r="D257" s="42" t="s">
        <v>92</v>
      </c>
      <c r="E257" s="66">
        <v>200</v>
      </c>
      <c r="F257" s="7">
        <v>12.39</v>
      </c>
      <c r="G257" s="18">
        <v>141</v>
      </c>
      <c r="H257" s="18">
        <v>4.88</v>
      </c>
      <c r="I257" s="18">
        <v>4.93</v>
      </c>
      <c r="J257" s="18">
        <v>20.5</v>
      </c>
    </row>
    <row r="258" spans="1:10" ht="26.25">
      <c r="A258" s="173"/>
      <c r="B258" s="131" t="s">
        <v>17</v>
      </c>
      <c r="C258" s="18"/>
      <c r="D258" s="5" t="s">
        <v>85</v>
      </c>
      <c r="E258" s="18">
        <v>200</v>
      </c>
      <c r="F258" s="7">
        <v>2.8</v>
      </c>
      <c r="G258" s="18">
        <v>56</v>
      </c>
      <c r="H258" s="18">
        <v>0.22</v>
      </c>
      <c r="I258" s="18">
        <v>0.05</v>
      </c>
      <c r="J258" s="18">
        <v>13.76</v>
      </c>
    </row>
    <row r="259" spans="1:10">
      <c r="A259" s="173"/>
      <c r="B259" s="131"/>
      <c r="C259" s="18"/>
      <c r="D259" s="76" t="s">
        <v>24</v>
      </c>
      <c r="E259" s="18">
        <v>45</v>
      </c>
      <c r="F259" s="7">
        <v>2.59</v>
      </c>
      <c r="G259" s="18">
        <v>100</v>
      </c>
      <c r="H259" s="18">
        <v>3.04</v>
      </c>
      <c r="I259" s="18">
        <v>0.4</v>
      </c>
      <c r="J259" s="18">
        <v>20.399999999999999</v>
      </c>
    </row>
    <row r="260" spans="1:10" ht="25.5">
      <c r="A260" s="133" t="s">
        <v>25</v>
      </c>
      <c r="B260" s="133"/>
      <c r="C260" s="18"/>
      <c r="D260" s="76"/>
      <c r="E260" s="28"/>
      <c r="F260" s="28">
        <f>F259+F258+F257+F255+F256</f>
        <v>85</v>
      </c>
      <c r="G260" s="28">
        <f t="shared" ref="G260:I260" si="13">G259+G258+G257+G255</f>
        <v>302.5</v>
      </c>
      <c r="H260" s="28">
        <f t="shared" si="13"/>
        <v>8.49</v>
      </c>
      <c r="I260" s="28">
        <f t="shared" si="13"/>
        <v>5.43</v>
      </c>
      <c r="J260" s="28">
        <f>J259+J258+J257+J255</f>
        <v>55.61</v>
      </c>
    </row>
    <row r="261" spans="1:10">
      <c r="D261" s="83"/>
    </row>
    <row r="262" spans="1:10">
      <c r="D262" s="83"/>
    </row>
    <row r="263" spans="1:10">
      <c r="D263" s="71"/>
    </row>
    <row r="274" spans="1:10" ht="30">
      <c r="A274" s="2" t="s">
        <v>0</v>
      </c>
      <c r="B274" s="122" t="s">
        <v>35</v>
      </c>
      <c r="C274" s="122"/>
      <c r="D274" s="81"/>
      <c r="E274" s="1" t="s">
        <v>1</v>
      </c>
      <c r="F274" s="3" t="s">
        <v>2</v>
      </c>
      <c r="G274" s="2"/>
      <c r="H274" s="82" t="s">
        <v>169</v>
      </c>
      <c r="I274" s="157"/>
      <c r="J274" s="157"/>
    </row>
    <row r="275" spans="1:10">
      <c r="A275" s="2"/>
      <c r="B275" s="84"/>
      <c r="C275" s="84"/>
      <c r="D275" s="85" t="s">
        <v>33</v>
      </c>
      <c r="E275" s="85"/>
      <c r="F275" s="85"/>
      <c r="G275" s="85"/>
      <c r="H275" s="170"/>
      <c r="I275" s="170"/>
      <c r="J275" s="171"/>
    </row>
    <row r="276" spans="1:10">
      <c r="A276" s="131" t="s">
        <v>4</v>
      </c>
      <c r="B276" s="86" t="s">
        <v>5</v>
      </c>
      <c r="C276" s="126" t="s">
        <v>6</v>
      </c>
      <c r="D276" s="125"/>
      <c r="E276" s="126" t="s">
        <v>8</v>
      </c>
      <c r="F276" s="30" t="s">
        <v>9</v>
      </c>
      <c r="G276" s="126" t="s">
        <v>36</v>
      </c>
      <c r="H276" s="126" t="s">
        <v>11</v>
      </c>
      <c r="I276" s="131" t="s">
        <v>12</v>
      </c>
      <c r="J276" s="131" t="s">
        <v>13</v>
      </c>
    </row>
    <row r="277" spans="1:10">
      <c r="A277" s="151" t="s">
        <v>21</v>
      </c>
      <c r="B277" s="13" t="s">
        <v>19</v>
      </c>
      <c r="C277" s="14">
        <v>982</v>
      </c>
      <c r="D277" s="88" t="s">
        <v>83</v>
      </c>
      <c r="E277" s="24">
        <v>100</v>
      </c>
      <c r="F277" s="10">
        <v>21.72</v>
      </c>
      <c r="G277" s="24">
        <v>5.5</v>
      </c>
      <c r="H277" s="60">
        <v>0.35</v>
      </c>
      <c r="I277" s="24">
        <v>0.05</v>
      </c>
      <c r="J277" s="24">
        <v>0.95</v>
      </c>
    </row>
    <row r="278" spans="1:10" ht="39">
      <c r="A278" s="152"/>
      <c r="B278" s="17" t="s">
        <v>22</v>
      </c>
      <c r="C278" s="18">
        <v>165</v>
      </c>
      <c r="D278" s="5" t="s">
        <v>84</v>
      </c>
      <c r="E278" s="19" t="s">
        <v>54</v>
      </c>
      <c r="F278" s="7">
        <v>30</v>
      </c>
      <c r="G278" s="57">
        <v>120</v>
      </c>
      <c r="H278" s="18">
        <v>7.9</v>
      </c>
      <c r="I278" s="18">
        <v>7.8</v>
      </c>
      <c r="J278" s="18">
        <v>12.79</v>
      </c>
    </row>
    <row r="279" spans="1:10" ht="37.5">
      <c r="A279" s="152"/>
      <c r="B279" s="131" t="s">
        <v>89</v>
      </c>
      <c r="C279" s="55">
        <v>971</v>
      </c>
      <c r="D279" s="45" t="s">
        <v>91</v>
      </c>
      <c r="E279" s="66" t="s">
        <v>51</v>
      </c>
      <c r="F279" s="7">
        <v>45.5</v>
      </c>
      <c r="G279" s="24">
        <v>298.8</v>
      </c>
      <c r="H279" s="24">
        <v>21.4</v>
      </c>
      <c r="I279" s="24">
        <v>27.26</v>
      </c>
      <c r="J279" s="24">
        <v>4.4000000000000004</v>
      </c>
    </row>
    <row r="280" spans="1:10" ht="24.75">
      <c r="A280" s="152"/>
      <c r="B280" s="131" t="s">
        <v>44</v>
      </c>
      <c r="C280" s="90">
        <v>676</v>
      </c>
      <c r="D280" s="42" t="s">
        <v>92</v>
      </c>
      <c r="E280" s="66">
        <v>200</v>
      </c>
      <c r="F280" s="7">
        <v>12.39</v>
      </c>
      <c r="G280" s="18">
        <v>141</v>
      </c>
      <c r="H280" s="18">
        <v>4.88</v>
      </c>
      <c r="I280" s="18">
        <v>4.93</v>
      </c>
      <c r="J280" s="18">
        <v>20.5</v>
      </c>
    </row>
    <row r="281" spans="1:10" ht="26.25">
      <c r="A281" s="152"/>
      <c r="B281" s="126" t="s">
        <v>17</v>
      </c>
      <c r="C281" s="18">
        <v>432</v>
      </c>
      <c r="D281" s="5" t="s">
        <v>85</v>
      </c>
      <c r="E281" s="20">
        <v>200</v>
      </c>
      <c r="F281" s="7">
        <v>2.8</v>
      </c>
      <c r="G281" s="87">
        <v>56</v>
      </c>
      <c r="H281" s="21">
        <v>0.22</v>
      </c>
      <c r="I281" s="21">
        <v>0.05</v>
      </c>
      <c r="J281" s="21">
        <v>13.76</v>
      </c>
    </row>
    <row r="282" spans="1:10">
      <c r="A282" s="152"/>
      <c r="B282" s="126" t="s">
        <v>16</v>
      </c>
      <c r="C282" s="18"/>
      <c r="D282" s="76" t="s">
        <v>24</v>
      </c>
      <c r="E282" s="18">
        <v>45</v>
      </c>
      <c r="F282" s="7">
        <v>2.59</v>
      </c>
      <c r="G282" s="18">
        <v>100</v>
      </c>
      <c r="H282" s="18">
        <v>3.04</v>
      </c>
      <c r="I282" s="18">
        <v>0.4</v>
      </c>
      <c r="J282" s="18">
        <v>20.399999999999999</v>
      </c>
    </row>
    <row r="283" spans="1:10" ht="25.5">
      <c r="A283" s="133" t="s">
        <v>25</v>
      </c>
      <c r="B283" s="134"/>
      <c r="C283" s="18"/>
      <c r="D283" s="133"/>
      <c r="E283" s="28"/>
      <c r="F283" s="28">
        <f>F282+F281+F279+F278+F277+F280</f>
        <v>115</v>
      </c>
      <c r="G283" s="28">
        <f t="shared" ref="G283:J283" si="14">G282+G281+G279+G278+G277+G280</f>
        <v>721.3</v>
      </c>
      <c r="H283" s="28">
        <f t="shared" si="14"/>
        <v>37.790000000000006</v>
      </c>
      <c r="I283" s="28">
        <f t="shared" si="14"/>
        <v>40.489999999999995</v>
      </c>
      <c r="J283" s="28">
        <f t="shared" si="14"/>
        <v>72.8</v>
      </c>
    </row>
    <row r="300" spans="1:10" ht="30">
      <c r="A300" s="2" t="s">
        <v>0</v>
      </c>
      <c r="B300" s="174" t="s">
        <v>35</v>
      </c>
      <c r="C300" s="174"/>
      <c r="D300" s="174"/>
      <c r="E300" s="1" t="s">
        <v>1</v>
      </c>
      <c r="F300" s="3" t="s">
        <v>2</v>
      </c>
      <c r="G300" s="2"/>
      <c r="H300" s="82" t="s">
        <v>170</v>
      </c>
      <c r="I300" s="157"/>
      <c r="J300" s="157"/>
    </row>
    <row r="301" spans="1:10">
      <c r="A301" s="128"/>
      <c r="B301" s="125"/>
      <c r="C301" s="125"/>
      <c r="D301" s="123"/>
      <c r="E301" s="85" t="s">
        <v>33</v>
      </c>
      <c r="F301" s="85"/>
      <c r="G301" s="85"/>
      <c r="H301" s="85"/>
      <c r="I301" s="91"/>
      <c r="J301" s="91"/>
    </row>
    <row r="302" spans="1:10">
      <c r="A302" s="131" t="s">
        <v>4</v>
      </c>
      <c r="B302" s="86" t="s">
        <v>5</v>
      </c>
      <c r="C302" s="126" t="s">
        <v>6</v>
      </c>
      <c r="D302" s="131" t="s">
        <v>7</v>
      </c>
      <c r="E302" s="126" t="s">
        <v>8</v>
      </c>
      <c r="F302" s="30" t="s">
        <v>9</v>
      </c>
      <c r="G302" s="126" t="s">
        <v>36</v>
      </c>
      <c r="H302" s="126" t="s">
        <v>11</v>
      </c>
      <c r="I302" s="131" t="s">
        <v>12</v>
      </c>
      <c r="J302" s="131" t="s">
        <v>13</v>
      </c>
    </row>
    <row r="303" spans="1:10" ht="39">
      <c r="A303" s="153" t="s">
        <v>14</v>
      </c>
      <c r="B303" s="126" t="s">
        <v>79</v>
      </c>
      <c r="C303" s="4">
        <v>258</v>
      </c>
      <c r="D303" s="5" t="s">
        <v>93</v>
      </c>
      <c r="E303" s="6" t="s">
        <v>32</v>
      </c>
      <c r="F303" s="7">
        <v>30.5</v>
      </c>
      <c r="G303" s="8">
        <v>220</v>
      </c>
      <c r="H303" s="6">
        <v>8</v>
      </c>
      <c r="I303" s="4">
        <v>8.4</v>
      </c>
      <c r="J303" s="4">
        <v>35.6</v>
      </c>
    </row>
    <row r="304" spans="1:10" ht="15.75">
      <c r="A304" s="153"/>
      <c r="B304" s="126"/>
      <c r="C304" s="4"/>
      <c r="D304" s="5" t="s">
        <v>94</v>
      </c>
      <c r="E304" s="4">
        <v>20</v>
      </c>
      <c r="F304" s="7">
        <v>17.309999999999999</v>
      </c>
      <c r="G304" s="4">
        <v>54.4</v>
      </c>
      <c r="H304" s="4">
        <v>494</v>
      </c>
      <c r="I304" s="4">
        <v>5.8</v>
      </c>
      <c r="J304" s="4">
        <v>0</v>
      </c>
    </row>
    <row r="305" spans="1:10" ht="15.75">
      <c r="A305" s="153"/>
      <c r="B305" s="126"/>
      <c r="C305" s="4"/>
      <c r="D305" s="31" t="s">
        <v>37</v>
      </c>
      <c r="E305" s="4">
        <v>150</v>
      </c>
      <c r="F305" s="16">
        <v>24.6</v>
      </c>
      <c r="G305" s="4">
        <v>41.5</v>
      </c>
      <c r="H305" s="4">
        <v>0.87</v>
      </c>
      <c r="I305" s="4">
        <v>0.21</v>
      </c>
      <c r="J305" s="4">
        <v>8.16</v>
      </c>
    </row>
    <row r="306" spans="1:10" ht="15.75">
      <c r="A306" s="153"/>
      <c r="B306" s="126" t="s">
        <v>95</v>
      </c>
      <c r="C306" s="4">
        <v>883</v>
      </c>
      <c r="D306" s="5" t="s">
        <v>148</v>
      </c>
      <c r="E306" s="4">
        <v>200</v>
      </c>
      <c r="F306" s="7">
        <v>10</v>
      </c>
      <c r="G306" s="4">
        <v>56</v>
      </c>
      <c r="H306" s="4">
        <v>0.22</v>
      </c>
      <c r="I306" s="4">
        <v>0.05</v>
      </c>
      <c r="J306" s="4">
        <v>13.76</v>
      </c>
    </row>
    <row r="307" spans="1:10" ht="15.75">
      <c r="A307" s="153"/>
      <c r="B307" s="126" t="s">
        <v>96</v>
      </c>
      <c r="C307" s="4"/>
      <c r="D307" s="74" t="s">
        <v>24</v>
      </c>
      <c r="E307" s="4">
        <v>45</v>
      </c>
      <c r="F307" s="7">
        <v>2.59</v>
      </c>
      <c r="G307" s="4">
        <v>100</v>
      </c>
      <c r="H307" s="4">
        <v>3.04</v>
      </c>
      <c r="I307" s="4">
        <v>0.4</v>
      </c>
      <c r="J307" s="4">
        <v>20.399999999999999</v>
      </c>
    </row>
    <row r="308" spans="1:10" ht="25.5">
      <c r="A308" s="133" t="s">
        <v>18</v>
      </c>
      <c r="B308" s="134"/>
      <c r="C308" s="134"/>
      <c r="D308" s="131" t="s">
        <v>7</v>
      </c>
      <c r="E308" s="28"/>
      <c r="F308" s="59">
        <f>SUM(F303:F307)</f>
        <v>85</v>
      </c>
      <c r="G308" s="59">
        <f t="shared" ref="G308:J308" si="15">SUM(G303:G307)</f>
        <v>471.9</v>
      </c>
      <c r="H308" s="59">
        <f t="shared" si="15"/>
        <v>506.13000000000005</v>
      </c>
      <c r="I308" s="59">
        <f t="shared" si="15"/>
        <v>14.860000000000001</v>
      </c>
      <c r="J308" s="28">
        <f t="shared" si="15"/>
        <v>77.92</v>
      </c>
    </row>
    <row r="309" spans="1:10" ht="15.75">
      <c r="A309" s="151" t="s">
        <v>21</v>
      </c>
      <c r="B309" s="13" t="s">
        <v>19</v>
      </c>
      <c r="C309" s="24"/>
      <c r="D309" s="31" t="s">
        <v>149</v>
      </c>
      <c r="E309" s="4">
        <v>100</v>
      </c>
      <c r="F309" s="16">
        <v>29.44</v>
      </c>
      <c r="G309" s="4">
        <v>13.1</v>
      </c>
      <c r="H309" s="4">
        <v>0.55000000000000004</v>
      </c>
      <c r="I309" s="4">
        <v>0.1</v>
      </c>
      <c r="J309" s="4">
        <v>2.5</v>
      </c>
    </row>
    <row r="310" spans="1:10" ht="45">
      <c r="A310" s="152"/>
      <c r="B310" s="17" t="s">
        <v>22</v>
      </c>
      <c r="C310" s="18">
        <v>557</v>
      </c>
      <c r="D310" s="69" t="s">
        <v>100</v>
      </c>
      <c r="E310" s="18">
        <v>300</v>
      </c>
      <c r="F310" s="7">
        <v>49.45</v>
      </c>
      <c r="G310" s="18">
        <v>323.45</v>
      </c>
      <c r="H310" s="18">
        <v>17.739999999999998</v>
      </c>
      <c r="I310" s="18">
        <v>10.25</v>
      </c>
      <c r="J310" s="18">
        <v>28.25</v>
      </c>
    </row>
    <row r="311" spans="1:10" ht="26.25">
      <c r="A311" s="152"/>
      <c r="B311" s="126" t="s">
        <v>95</v>
      </c>
      <c r="C311" s="18">
        <v>667</v>
      </c>
      <c r="D311" s="68" t="s">
        <v>160</v>
      </c>
      <c r="E311" s="18">
        <v>200</v>
      </c>
      <c r="F311" s="7">
        <v>11.8</v>
      </c>
      <c r="G311" s="18">
        <v>75</v>
      </c>
      <c r="H311" s="18">
        <v>0.38</v>
      </c>
      <c r="I311" s="18">
        <v>0.13</v>
      </c>
      <c r="J311" s="18">
        <v>18.2</v>
      </c>
    </row>
    <row r="312" spans="1:10">
      <c r="A312" s="152"/>
      <c r="B312" s="126" t="s">
        <v>16</v>
      </c>
      <c r="C312" s="18"/>
      <c r="D312" s="76" t="s">
        <v>24</v>
      </c>
      <c r="E312" s="18">
        <v>45</v>
      </c>
      <c r="F312" s="7">
        <v>2.59</v>
      </c>
      <c r="G312" s="18">
        <v>100</v>
      </c>
      <c r="H312" s="18">
        <v>3.04</v>
      </c>
      <c r="I312" s="18">
        <v>0.4</v>
      </c>
      <c r="J312" s="18">
        <v>20.399999999999999</v>
      </c>
    </row>
    <row r="313" spans="1:10" ht="34.5" customHeight="1">
      <c r="A313" s="133" t="s">
        <v>25</v>
      </c>
      <c r="B313" s="134"/>
      <c r="C313" s="18"/>
      <c r="D313" s="5"/>
      <c r="E313" s="28"/>
      <c r="F313" s="28">
        <v>85</v>
      </c>
      <c r="G313" s="28">
        <f t="shared" ref="G313:J313" si="16">G309+G310+G311+G312</f>
        <v>511.55</v>
      </c>
      <c r="H313" s="28">
        <f t="shared" si="16"/>
        <v>21.709999999999997</v>
      </c>
      <c r="I313" s="28">
        <f t="shared" si="16"/>
        <v>10.88</v>
      </c>
      <c r="J313" s="28">
        <f t="shared" si="16"/>
        <v>69.349999999999994</v>
      </c>
    </row>
    <row r="314" spans="1:10">
      <c r="D314" s="83"/>
    </row>
    <row r="315" spans="1:10">
      <c r="D315" s="83"/>
    </row>
    <row r="316" spans="1:10">
      <c r="D316" s="83"/>
    </row>
    <row r="317" spans="1:10">
      <c r="D317" s="83"/>
    </row>
    <row r="318" spans="1:10">
      <c r="D318" s="83"/>
    </row>
    <row r="319" spans="1:10">
      <c r="D319" s="83"/>
    </row>
    <row r="320" spans="1:10">
      <c r="D320" s="83"/>
    </row>
    <row r="321" spans="1:10">
      <c r="D321" s="83"/>
    </row>
    <row r="322" spans="1:10">
      <c r="D322" s="83"/>
    </row>
    <row r="323" spans="1:10">
      <c r="D323" s="83"/>
    </row>
    <row r="324" spans="1:10">
      <c r="D324" s="83"/>
    </row>
    <row r="327" spans="1:10" ht="30">
      <c r="A327" s="2" t="s">
        <v>0</v>
      </c>
      <c r="B327" s="122" t="s">
        <v>35</v>
      </c>
      <c r="C327" s="122"/>
      <c r="D327" s="81"/>
      <c r="E327" s="1" t="s">
        <v>1</v>
      </c>
      <c r="F327" s="3" t="s">
        <v>2</v>
      </c>
      <c r="G327" s="2"/>
      <c r="H327" s="82" t="s">
        <v>170</v>
      </c>
      <c r="I327" s="157"/>
      <c r="J327" s="157"/>
    </row>
    <row r="328" spans="1:10">
      <c r="A328" s="169" t="s">
        <v>33</v>
      </c>
      <c r="B328" s="170"/>
      <c r="C328" s="170"/>
      <c r="D328" s="170"/>
      <c r="E328" s="170"/>
      <c r="F328" s="170"/>
      <c r="G328" s="170"/>
      <c r="H328" s="170"/>
      <c r="I328" s="170"/>
      <c r="J328" s="171"/>
    </row>
    <row r="329" spans="1:10">
      <c r="A329" s="81"/>
      <c r="I329" s="81"/>
      <c r="J329" s="81"/>
    </row>
    <row r="330" spans="1:10" ht="15.75">
      <c r="A330" s="173" t="s">
        <v>21</v>
      </c>
      <c r="B330" s="92" t="s">
        <v>19</v>
      </c>
      <c r="C330" s="24"/>
      <c r="D330" s="36" t="s">
        <v>37</v>
      </c>
      <c r="E330" s="4">
        <v>150</v>
      </c>
      <c r="F330" s="24">
        <v>21.75</v>
      </c>
      <c r="G330" s="4">
        <v>41.5</v>
      </c>
      <c r="H330" s="4">
        <v>0.87</v>
      </c>
      <c r="I330" s="4">
        <v>0.21</v>
      </c>
      <c r="J330" s="4">
        <v>8.16</v>
      </c>
    </row>
    <row r="331" spans="1:10" ht="38.25">
      <c r="A331" s="173"/>
      <c r="B331" s="93" t="s">
        <v>22</v>
      </c>
      <c r="C331" s="18" t="s">
        <v>97</v>
      </c>
      <c r="D331" s="76" t="s">
        <v>98</v>
      </c>
      <c r="E331" s="19" t="s">
        <v>54</v>
      </c>
      <c r="F331" s="7">
        <v>29.41</v>
      </c>
      <c r="G331" s="95">
        <v>142</v>
      </c>
      <c r="H331" s="94">
        <v>5.4</v>
      </c>
      <c r="I331" s="94">
        <v>7.3</v>
      </c>
      <c r="J331" s="94">
        <v>13.4</v>
      </c>
    </row>
    <row r="332" spans="1:10" ht="45">
      <c r="A332" s="173"/>
      <c r="B332" s="93" t="s">
        <v>23</v>
      </c>
      <c r="C332" s="18">
        <v>557</v>
      </c>
      <c r="D332" s="69" t="s">
        <v>100</v>
      </c>
      <c r="E332" s="18">
        <v>300</v>
      </c>
      <c r="F332" s="7">
        <v>49.45</v>
      </c>
      <c r="G332" s="18">
        <v>323.45</v>
      </c>
      <c r="H332" s="18">
        <v>17.739999999999998</v>
      </c>
      <c r="I332" s="18">
        <v>10.25</v>
      </c>
      <c r="J332" s="18">
        <v>28.25</v>
      </c>
    </row>
    <row r="333" spans="1:10" ht="26.25">
      <c r="A333" s="173"/>
      <c r="B333" s="86" t="s">
        <v>95</v>
      </c>
      <c r="C333" s="18">
        <v>667</v>
      </c>
      <c r="D333" s="68" t="s">
        <v>160</v>
      </c>
      <c r="E333" s="18">
        <v>200</v>
      </c>
      <c r="F333" s="7">
        <v>11.8</v>
      </c>
      <c r="G333" s="18">
        <v>75</v>
      </c>
      <c r="H333" s="18">
        <v>0.38</v>
      </c>
      <c r="I333" s="18">
        <v>0.13</v>
      </c>
      <c r="J333" s="18">
        <v>18.2</v>
      </c>
    </row>
    <row r="334" spans="1:10">
      <c r="A334" s="173"/>
      <c r="B334" s="86" t="s">
        <v>16</v>
      </c>
      <c r="C334" s="18"/>
      <c r="D334" s="76" t="s">
        <v>24</v>
      </c>
      <c r="E334" s="18">
        <v>45</v>
      </c>
      <c r="F334" s="7">
        <v>2.59</v>
      </c>
      <c r="G334" s="18">
        <v>100</v>
      </c>
      <c r="H334" s="18">
        <v>3.04</v>
      </c>
      <c r="I334" s="18">
        <v>0.4</v>
      </c>
      <c r="J334" s="18">
        <v>20.399999999999999</v>
      </c>
    </row>
    <row r="335" spans="1:10" ht="25.5">
      <c r="A335" s="133" t="s">
        <v>25</v>
      </c>
      <c r="B335" s="134"/>
      <c r="C335" s="18"/>
      <c r="D335" s="5"/>
      <c r="E335" s="28"/>
      <c r="F335" s="28">
        <f>F330+F331+F332+F333+F334</f>
        <v>115</v>
      </c>
      <c r="G335" s="28">
        <f t="shared" ref="G335:J335" si="17">G330+G331+G332+G333+G334</f>
        <v>681.95</v>
      </c>
      <c r="H335" s="28">
        <f t="shared" si="17"/>
        <v>27.429999999999996</v>
      </c>
      <c r="I335" s="28">
        <f t="shared" si="17"/>
        <v>18.289999999999996</v>
      </c>
      <c r="J335" s="28">
        <f t="shared" si="17"/>
        <v>88.41</v>
      </c>
    </row>
    <row r="355" spans="1:10" ht="30">
      <c r="A355" s="2" t="s">
        <v>0</v>
      </c>
      <c r="B355" s="122" t="s">
        <v>35</v>
      </c>
      <c r="C355" s="122"/>
      <c r="D355" s="81"/>
      <c r="E355" s="1" t="s">
        <v>1</v>
      </c>
      <c r="F355" s="3" t="s">
        <v>2</v>
      </c>
      <c r="G355" s="2"/>
      <c r="H355" s="32" t="s">
        <v>171</v>
      </c>
      <c r="I355" s="157"/>
      <c r="J355" s="157"/>
    </row>
    <row r="356" spans="1:10">
      <c r="A356" s="169" t="s">
        <v>33</v>
      </c>
      <c r="B356" s="170"/>
      <c r="C356" s="170"/>
      <c r="D356" s="170"/>
      <c r="E356" s="170"/>
      <c r="F356" s="170"/>
      <c r="G356" s="170"/>
      <c r="H356" s="170"/>
      <c r="I356" s="170"/>
      <c r="J356" s="171"/>
    </row>
    <row r="357" spans="1:10">
      <c r="A357" s="126" t="s">
        <v>4</v>
      </c>
      <c r="B357" s="126" t="s">
        <v>5</v>
      </c>
      <c r="C357" s="126" t="s">
        <v>6</v>
      </c>
      <c r="D357" s="131" t="s">
        <v>7</v>
      </c>
      <c r="E357" s="126" t="s">
        <v>8</v>
      </c>
      <c r="F357" s="30" t="s">
        <v>9</v>
      </c>
      <c r="G357" s="126" t="s">
        <v>36</v>
      </c>
      <c r="H357" s="131" t="s">
        <v>11</v>
      </c>
      <c r="I357" s="126" t="s">
        <v>12</v>
      </c>
      <c r="J357" s="131" t="s">
        <v>13</v>
      </c>
    </row>
    <row r="358" spans="1:10" ht="39">
      <c r="A358" s="153" t="s">
        <v>14</v>
      </c>
      <c r="B358" s="126" t="s">
        <v>79</v>
      </c>
      <c r="C358" s="4">
        <v>45</v>
      </c>
      <c r="D358" s="5" t="s">
        <v>101</v>
      </c>
      <c r="E358" s="6" t="s">
        <v>32</v>
      </c>
      <c r="F358" s="7">
        <v>31.53</v>
      </c>
      <c r="G358" s="8">
        <v>296.5</v>
      </c>
      <c r="H358" s="4">
        <v>7.55</v>
      </c>
      <c r="I358" s="6">
        <v>10</v>
      </c>
      <c r="J358" s="4">
        <v>44.08</v>
      </c>
    </row>
    <row r="359" spans="1:10" ht="15.75">
      <c r="A359" s="153"/>
      <c r="B359" s="126" t="s">
        <v>16</v>
      </c>
      <c r="C359" s="4"/>
      <c r="D359" s="74" t="s">
        <v>115</v>
      </c>
      <c r="E359" s="6">
        <v>75</v>
      </c>
      <c r="F359" s="7">
        <v>30</v>
      </c>
      <c r="G359" s="8">
        <v>310</v>
      </c>
      <c r="H359" s="4" t="s">
        <v>150</v>
      </c>
      <c r="I359" s="4" t="s">
        <v>151</v>
      </c>
      <c r="J359" s="4" t="s">
        <v>152</v>
      </c>
    </row>
    <row r="360" spans="1:10" ht="26.25">
      <c r="A360" s="153"/>
      <c r="B360" s="126" t="s">
        <v>95</v>
      </c>
      <c r="C360" s="4"/>
      <c r="D360" s="33" t="s">
        <v>117</v>
      </c>
      <c r="E360" s="4">
        <v>200</v>
      </c>
      <c r="F360" s="7">
        <v>10</v>
      </c>
      <c r="G360" s="4">
        <v>94.2</v>
      </c>
      <c r="H360" s="4">
        <v>0.04</v>
      </c>
      <c r="I360" s="4">
        <v>0</v>
      </c>
      <c r="J360" s="4">
        <v>24.7</v>
      </c>
    </row>
    <row r="361" spans="1:10" ht="15.75">
      <c r="A361" s="153"/>
      <c r="B361" s="126"/>
      <c r="C361" s="27"/>
      <c r="D361" s="5" t="s">
        <v>24</v>
      </c>
      <c r="E361" s="20">
        <v>45</v>
      </c>
      <c r="F361" s="7">
        <v>2.59</v>
      </c>
      <c r="G361" s="18">
        <v>125</v>
      </c>
      <c r="H361" s="18">
        <v>3.75</v>
      </c>
      <c r="I361" s="18">
        <v>0.5</v>
      </c>
      <c r="J361" s="18">
        <v>25.5</v>
      </c>
    </row>
    <row r="362" spans="1:10" ht="25.5">
      <c r="A362" s="133" t="s">
        <v>18</v>
      </c>
      <c r="B362" s="134"/>
      <c r="C362" s="134"/>
      <c r="D362" s="74"/>
      <c r="E362" s="28"/>
      <c r="F362" s="59">
        <v>85</v>
      </c>
      <c r="G362" s="59">
        <f t="shared" ref="G362:J362" si="18">SUM(G358:G361)</f>
        <v>825.7</v>
      </c>
      <c r="H362" s="59">
        <f t="shared" si="18"/>
        <v>11.34</v>
      </c>
      <c r="I362" s="59">
        <f t="shared" si="18"/>
        <v>10.5</v>
      </c>
      <c r="J362" s="28">
        <f t="shared" si="18"/>
        <v>94.28</v>
      </c>
    </row>
    <row r="363" spans="1:10">
      <c r="A363" s="151" t="s">
        <v>21</v>
      </c>
      <c r="B363" s="13" t="s">
        <v>19</v>
      </c>
      <c r="C363" s="14">
        <v>984</v>
      </c>
      <c r="D363" s="97" t="s">
        <v>154</v>
      </c>
      <c r="E363" s="24">
        <v>100</v>
      </c>
      <c r="F363" s="24">
        <v>16.86</v>
      </c>
      <c r="G363" s="55">
        <v>24</v>
      </c>
      <c r="H363" s="55">
        <v>1.86</v>
      </c>
      <c r="I363" s="55">
        <v>0.12</v>
      </c>
      <c r="J363" s="55">
        <v>3.9</v>
      </c>
    </row>
    <row r="364" spans="1:10" ht="39">
      <c r="A364" s="152"/>
      <c r="B364" s="17" t="s">
        <v>23</v>
      </c>
      <c r="C364" s="18">
        <v>542</v>
      </c>
      <c r="D364" s="45" t="s">
        <v>153</v>
      </c>
      <c r="E364" s="18" t="s">
        <v>51</v>
      </c>
      <c r="F364" s="7">
        <v>38.229999999999997</v>
      </c>
      <c r="G364" s="18">
        <v>171.5</v>
      </c>
      <c r="H364" s="18">
        <v>20.36</v>
      </c>
      <c r="I364" s="18">
        <v>8.19</v>
      </c>
      <c r="J364" s="18">
        <v>3.88</v>
      </c>
    </row>
    <row r="365" spans="1:10" ht="39">
      <c r="A365" s="152"/>
      <c r="B365" s="78" t="s">
        <v>44</v>
      </c>
      <c r="C365" s="18">
        <v>371</v>
      </c>
      <c r="D365" s="68" t="s">
        <v>102</v>
      </c>
      <c r="E365" s="20">
        <v>200</v>
      </c>
      <c r="F365" s="7">
        <v>15.52</v>
      </c>
      <c r="G365" s="87">
        <v>132</v>
      </c>
      <c r="H365" s="21">
        <v>3.06</v>
      </c>
      <c r="I365" s="21">
        <v>4.43</v>
      </c>
      <c r="J365" s="21">
        <v>20</v>
      </c>
    </row>
    <row r="366" spans="1:10" ht="26.25">
      <c r="A366" s="152"/>
      <c r="B366" s="126" t="s">
        <v>95</v>
      </c>
      <c r="C366" s="18">
        <v>663</v>
      </c>
      <c r="D366" s="68" t="s">
        <v>160</v>
      </c>
      <c r="E366" s="18">
        <v>200</v>
      </c>
      <c r="F366" s="7">
        <v>11.8</v>
      </c>
      <c r="G366" s="18">
        <v>75</v>
      </c>
      <c r="H366" s="18">
        <v>0.38</v>
      </c>
      <c r="I366" s="18">
        <v>0.13</v>
      </c>
      <c r="J366" s="18">
        <v>18.2</v>
      </c>
    </row>
    <row r="367" spans="1:10">
      <c r="A367" s="152"/>
      <c r="B367" s="126" t="s">
        <v>16</v>
      </c>
      <c r="C367" s="18"/>
      <c r="D367" s="74" t="s">
        <v>24</v>
      </c>
      <c r="E367" s="18">
        <v>45</v>
      </c>
      <c r="F367" s="7">
        <v>2.59</v>
      </c>
      <c r="G367" s="18">
        <v>100</v>
      </c>
      <c r="H367" s="18">
        <v>3.04</v>
      </c>
      <c r="I367" s="18">
        <v>0.4</v>
      </c>
      <c r="J367" s="18">
        <v>20.399999999999999</v>
      </c>
    </row>
    <row r="368" spans="1:10" ht="25.5">
      <c r="A368" s="133" t="s">
        <v>25</v>
      </c>
      <c r="B368" s="134"/>
      <c r="C368" s="18"/>
      <c r="D368" s="5"/>
      <c r="E368" s="28"/>
      <c r="F368" s="28">
        <f t="shared" ref="F368:J368" si="19">F367+F366+F365+F364+F363</f>
        <v>85</v>
      </c>
      <c r="G368" s="28">
        <f t="shared" si="19"/>
        <v>502.5</v>
      </c>
      <c r="H368" s="28">
        <f t="shared" si="19"/>
        <v>28.7</v>
      </c>
      <c r="I368" s="28">
        <f t="shared" si="19"/>
        <v>13.269999999999998</v>
      </c>
      <c r="J368" s="28">
        <f t="shared" si="19"/>
        <v>66.38</v>
      </c>
    </row>
    <row r="369" spans="1:10">
      <c r="C369" s="26"/>
      <c r="D369" s="71"/>
    </row>
    <row r="370" spans="1:10">
      <c r="C370" s="26"/>
      <c r="D370" s="71"/>
    </row>
    <row r="371" spans="1:10">
      <c r="C371" s="26"/>
      <c r="D371" s="71"/>
    </row>
    <row r="372" spans="1:10">
      <c r="C372" s="26"/>
      <c r="D372" s="71"/>
    </row>
    <row r="373" spans="1:10" ht="49.5" customHeight="1">
      <c r="C373" s="26"/>
      <c r="D373" s="98"/>
    </row>
    <row r="374" spans="1:10" ht="32.25" customHeight="1">
      <c r="D374" s="83"/>
    </row>
    <row r="375" spans="1:10">
      <c r="D375" s="83"/>
    </row>
    <row r="376" spans="1:10" ht="30">
      <c r="A376" s="2" t="s">
        <v>0</v>
      </c>
      <c r="B376" s="122" t="s">
        <v>35</v>
      </c>
      <c r="C376" s="122"/>
      <c r="D376" s="76"/>
      <c r="E376" s="1" t="s">
        <v>1</v>
      </c>
      <c r="F376" s="3" t="s">
        <v>2</v>
      </c>
      <c r="G376" s="2"/>
      <c r="H376" s="82" t="s">
        <v>171</v>
      </c>
      <c r="I376" s="157"/>
      <c r="J376" s="157"/>
    </row>
    <row r="377" spans="1:10">
      <c r="A377" s="169" t="s">
        <v>33</v>
      </c>
      <c r="B377" s="170"/>
      <c r="C377" s="170"/>
      <c r="D377" s="170"/>
      <c r="E377" s="170"/>
      <c r="F377" s="170"/>
      <c r="G377" s="170"/>
      <c r="H377" s="170"/>
      <c r="I377" s="170"/>
      <c r="J377" s="171"/>
    </row>
    <row r="378" spans="1:10">
      <c r="A378" s="30" t="s">
        <v>4</v>
      </c>
      <c r="B378" s="30" t="s">
        <v>5</v>
      </c>
      <c r="C378" s="30" t="s">
        <v>6</v>
      </c>
      <c r="D378" s="132"/>
      <c r="E378" s="30" t="s">
        <v>8</v>
      </c>
      <c r="F378" s="30" t="s">
        <v>9</v>
      </c>
      <c r="G378" s="30" t="s">
        <v>36</v>
      </c>
      <c r="H378" s="127" t="s">
        <v>11</v>
      </c>
      <c r="I378" s="127" t="s">
        <v>12</v>
      </c>
      <c r="J378" s="127" t="s">
        <v>13</v>
      </c>
    </row>
    <row r="379" spans="1:10">
      <c r="A379" s="172" t="s">
        <v>21</v>
      </c>
      <c r="B379" s="24" t="s">
        <v>19</v>
      </c>
      <c r="C379" s="14">
        <v>984</v>
      </c>
      <c r="D379" s="97" t="s">
        <v>140</v>
      </c>
      <c r="E379" s="24">
        <v>150</v>
      </c>
      <c r="F379" s="24">
        <v>21.74</v>
      </c>
      <c r="G379" s="55">
        <v>41.5</v>
      </c>
      <c r="H379" s="55">
        <v>0.87</v>
      </c>
      <c r="I379" s="55">
        <v>0.21</v>
      </c>
      <c r="J379" s="55">
        <v>8.16</v>
      </c>
    </row>
    <row r="380" spans="1:10" ht="39">
      <c r="A380" s="172"/>
      <c r="B380" s="99" t="s">
        <v>22</v>
      </c>
      <c r="C380" s="18">
        <v>589</v>
      </c>
      <c r="D380" s="5" t="s">
        <v>155</v>
      </c>
      <c r="E380" s="18" t="s">
        <v>54</v>
      </c>
      <c r="F380" s="7">
        <v>25</v>
      </c>
      <c r="G380" s="18">
        <v>152.4</v>
      </c>
      <c r="H380" s="18">
        <v>6.47</v>
      </c>
      <c r="I380" s="18">
        <v>6.07</v>
      </c>
      <c r="J380" s="18">
        <v>17.95</v>
      </c>
    </row>
    <row r="381" spans="1:10" ht="39">
      <c r="A381" s="172"/>
      <c r="B381" s="99" t="s">
        <v>23</v>
      </c>
      <c r="C381" s="18">
        <v>542</v>
      </c>
      <c r="D381" s="45" t="s">
        <v>153</v>
      </c>
      <c r="E381" s="18" t="s">
        <v>51</v>
      </c>
      <c r="F381" s="7">
        <v>38.229999999999997</v>
      </c>
      <c r="G381" s="18">
        <v>171.5</v>
      </c>
      <c r="H381" s="18">
        <v>20.36</v>
      </c>
      <c r="I381" s="18">
        <v>8.19</v>
      </c>
      <c r="J381" s="18">
        <v>3.88</v>
      </c>
    </row>
    <row r="382" spans="1:10" ht="39">
      <c r="A382" s="172"/>
      <c r="B382" s="99" t="s">
        <v>44</v>
      </c>
      <c r="C382" s="18">
        <v>371</v>
      </c>
      <c r="D382" s="68" t="s">
        <v>102</v>
      </c>
      <c r="E382" s="18">
        <v>200</v>
      </c>
      <c r="F382" s="7">
        <v>15.64</v>
      </c>
      <c r="G382" s="18">
        <v>132</v>
      </c>
      <c r="H382" s="18">
        <v>3.06</v>
      </c>
      <c r="I382" s="18">
        <v>4.43</v>
      </c>
      <c r="J382" s="18">
        <v>20</v>
      </c>
    </row>
    <row r="383" spans="1:10" ht="26.25">
      <c r="A383" s="172"/>
      <c r="B383" s="130" t="s">
        <v>95</v>
      </c>
      <c r="C383" s="18">
        <v>663</v>
      </c>
      <c r="D383" s="68" t="s">
        <v>160</v>
      </c>
      <c r="E383" s="18">
        <v>200</v>
      </c>
      <c r="F383" s="7">
        <v>11.8</v>
      </c>
      <c r="G383" s="18">
        <v>75</v>
      </c>
      <c r="H383" s="18">
        <v>0.38</v>
      </c>
      <c r="I383" s="18">
        <v>0.13</v>
      </c>
      <c r="J383" s="18">
        <v>18.2</v>
      </c>
    </row>
    <row r="384" spans="1:10">
      <c r="A384" s="172"/>
      <c r="B384" s="130" t="s">
        <v>16</v>
      </c>
      <c r="C384" s="18">
        <v>0</v>
      </c>
      <c r="D384" s="76" t="s">
        <v>24</v>
      </c>
      <c r="E384" s="18">
        <v>45</v>
      </c>
      <c r="F384" s="7">
        <v>2.59</v>
      </c>
      <c r="G384" s="18">
        <v>100</v>
      </c>
      <c r="H384" s="18">
        <v>3.04</v>
      </c>
      <c r="I384" s="18">
        <v>0.4</v>
      </c>
      <c r="J384" s="18">
        <v>20.399999999999999</v>
      </c>
    </row>
    <row r="385" spans="1:10" ht="25.5">
      <c r="A385" s="133" t="s">
        <v>25</v>
      </c>
      <c r="B385" s="133"/>
      <c r="C385" s="28"/>
      <c r="D385" s="133"/>
      <c r="E385" s="28"/>
      <c r="F385" s="28">
        <f>F384+F383+F382+F381+F380+F379</f>
        <v>114.99999999999999</v>
      </c>
      <c r="G385" s="28">
        <f t="shared" ref="G385:J385" si="20">G384+G383+G382+G381+G380+G379</f>
        <v>672.4</v>
      </c>
      <c r="H385" s="28">
        <f t="shared" si="20"/>
        <v>34.18</v>
      </c>
      <c r="I385" s="28">
        <f t="shared" si="20"/>
        <v>19.43</v>
      </c>
      <c r="J385" s="28">
        <f t="shared" si="20"/>
        <v>88.589999999999989</v>
      </c>
    </row>
    <row r="404" spans="1:10">
      <c r="A404" s="2" t="s">
        <v>0</v>
      </c>
      <c r="B404" s="132" t="s">
        <v>35</v>
      </c>
      <c r="C404" s="132"/>
      <c r="D404" s="68"/>
      <c r="E404" s="81"/>
      <c r="F404" s="81"/>
      <c r="G404" s="81"/>
      <c r="H404" s="81"/>
      <c r="I404" s="81"/>
      <c r="J404" s="81"/>
    </row>
    <row r="405" spans="1:10">
      <c r="A405" s="2"/>
      <c r="B405" s="132"/>
      <c r="C405" s="132"/>
      <c r="D405" s="76"/>
      <c r="E405" s="101" t="s">
        <v>1</v>
      </c>
      <c r="F405" s="3" t="s">
        <v>2</v>
      </c>
      <c r="G405" s="2"/>
      <c r="H405" s="32" t="s">
        <v>172</v>
      </c>
      <c r="I405" s="157"/>
      <c r="J405" s="157"/>
    </row>
    <row r="406" spans="1:10">
      <c r="A406" s="159" t="s">
        <v>33</v>
      </c>
      <c r="B406" s="159"/>
      <c r="C406" s="159"/>
      <c r="D406" s="159"/>
      <c r="E406" s="159"/>
      <c r="F406" s="159"/>
      <c r="G406" s="159"/>
      <c r="H406" s="159"/>
      <c r="I406" s="159"/>
      <c r="J406" s="159"/>
    </row>
    <row r="407" spans="1:10" ht="31.5" customHeight="1">
      <c r="A407" s="126" t="s">
        <v>4</v>
      </c>
      <c r="B407" s="126" t="s">
        <v>5</v>
      </c>
      <c r="C407" s="126" t="s">
        <v>6</v>
      </c>
      <c r="D407" s="131" t="s">
        <v>7</v>
      </c>
      <c r="E407" s="126" t="s">
        <v>8</v>
      </c>
      <c r="F407" s="30" t="s">
        <v>9</v>
      </c>
      <c r="G407" s="126" t="s">
        <v>36</v>
      </c>
      <c r="H407" s="131" t="s">
        <v>11</v>
      </c>
      <c r="I407" s="131" t="s">
        <v>12</v>
      </c>
      <c r="J407" s="131" t="s">
        <v>13</v>
      </c>
    </row>
    <row r="408" spans="1:10" ht="15.75">
      <c r="A408" s="153" t="s">
        <v>14</v>
      </c>
      <c r="B408" s="126" t="s">
        <v>67</v>
      </c>
      <c r="C408" s="4">
        <v>982</v>
      </c>
      <c r="D408" s="49" t="s">
        <v>103</v>
      </c>
      <c r="E408" s="6">
        <v>100</v>
      </c>
      <c r="F408" s="10">
        <v>21.72</v>
      </c>
      <c r="G408" s="8">
        <v>5.5</v>
      </c>
      <c r="H408" s="4">
        <v>0.35</v>
      </c>
      <c r="I408" s="4">
        <v>0.05</v>
      </c>
      <c r="J408" s="4">
        <v>0.95</v>
      </c>
    </row>
    <row r="409" spans="1:10" ht="26.25">
      <c r="A409" s="153"/>
      <c r="B409" s="126" t="s">
        <v>79</v>
      </c>
      <c r="C409" s="4">
        <v>550</v>
      </c>
      <c r="D409" s="5" t="s">
        <v>104</v>
      </c>
      <c r="E409" s="6">
        <v>100</v>
      </c>
      <c r="F409" s="7">
        <v>42.75</v>
      </c>
      <c r="G409" s="8">
        <v>175.4</v>
      </c>
      <c r="H409" s="4">
        <v>13.25</v>
      </c>
      <c r="I409" s="4">
        <v>15.66</v>
      </c>
      <c r="J409" s="4">
        <v>3.83</v>
      </c>
    </row>
    <row r="410" spans="1:10" ht="26.25">
      <c r="A410" s="153"/>
      <c r="B410" s="126" t="s">
        <v>69</v>
      </c>
      <c r="C410" s="4">
        <v>307</v>
      </c>
      <c r="D410" s="5" t="s">
        <v>74</v>
      </c>
      <c r="E410" s="4">
        <v>200</v>
      </c>
      <c r="F410" s="7">
        <v>10.8</v>
      </c>
      <c r="G410" s="4">
        <v>265</v>
      </c>
      <c r="H410" s="4">
        <v>6.96</v>
      </c>
      <c r="I410" s="4">
        <v>4.87</v>
      </c>
      <c r="J410" s="4">
        <v>41.27</v>
      </c>
    </row>
    <row r="411" spans="1:10" ht="26.25">
      <c r="A411" s="153"/>
      <c r="B411" s="126" t="s">
        <v>95</v>
      </c>
      <c r="C411" s="4">
        <v>605</v>
      </c>
      <c r="D411" s="5" t="s">
        <v>105</v>
      </c>
      <c r="E411" s="4">
        <v>200</v>
      </c>
      <c r="F411" s="58">
        <v>7.14</v>
      </c>
      <c r="G411" s="4">
        <v>105</v>
      </c>
      <c r="H411" s="4">
        <v>0.4</v>
      </c>
      <c r="I411" s="4">
        <v>0.08</v>
      </c>
      <c r="J411" s="4">
        <v>25.5</v>
      </c>
    </row>
    <row r="412" spans="1:10" ht="15.75">
      <c r="A412" s="153"/>
      <c r="B412" s="126" t="s">
        <v>96</v>
      </c>
      <c r="C412" s="4"/>
      <c r="D412" s="74" t="s">
        <v>24</v>
      </c>
      <c r="E412" s="4">
        <v>45</v>
      </c>
      <c r="F412" s="7">
        <v>2.59</v>
      </c>
      <c r="G412" s="4">
        <v>100</v>
      </c>
      <c r="H412" s="4">
        <v>3.04</v>
      </c>
      <c r="I412" s="4">
        <v>0.4</v>
      </c>
      <c r="J412" s="4">
        <v>20.399999999999999</v>
      </c>
    </row>
    <row r="413" spans="1:10" ht="25.5">
      <c r="A413" s="133" t="s">
        <v>18</v>
      </c>
      <c r="B413" s="134"/>
      <c r="C413" s="134"/>
      <c r="D413" s="5"/>
      <c r="E413" s="28"/>
      <c r="F413" s="28">
        <f t="shared" ref="F413:I413" si="21">F412+F411+F410+F409+F408</f>
        <v>85</v>
      </c>
      <c r="G413" s="28">
        <f t="shared" si="21"/>
        <v>650.9</v>
      </c>
      <c r="H413" s="28">
        <f t="shared" si="21"/>
        <v>24</v>
      </c>
      <c r="I413" s="28">
        <f t="shared" si="21"/>
        <v>21.060000000000002</v>
      </c>
      <c r="J413" s="28">
        <f>J412+J411+J410+J409+J408</f>
        <v>91.95</v>
      </c>
    </row>
    <row r="414" spans="1:10" ht="26.25">
      <c r="A414" s="151" t="s">
        <v>21</v>
      </c>
      <c r="B414" s="13" t="s">
        <v>19</v>
      </c>
      <c r="C414" s="14"/>
      <c r="D414" s="5" t="s">
        <v>72</v>
      </c>
      <c r="E414" s="102">
        <v>100</v>
      </c>
      <c r="F414" s="60">
        <v>21.72</v>
      </c>
      <c r="G414" s="24">
        <v>13.1</v>
      </c>
      <c r="H414" s="24">
        <v>0.55000000000000004</v>
      </c>
      <c r="I414" s="24">
        <v>0.1</v>
      </c>
      <c r="J414" s="24">
        <v>2.5</v>
      </c>
    </row>
    <row r="415" spans="1:10" ht="26.25">
      <c r="A415" s="152"/>
      <c r="B415" s="17" t="s">
        <v>23</v>
      </c>
      <c r="C415" s="18">
        <v>550</v>
      </c>
      <c r="D415" s="5" t="s">
        <v>104</v>
      </c>
      <c r="E415" s="19">
        <v>100</v>
      </c>
      <c r="F415" s="7">
        <v>42.75</v>
      </c>
      <c r="G415" s="57">
        <v>175.4</v>
      </c>
      <c r="H415" s="18">
        <v>13.25</v>
      </c>
      <c r="I415" s="18">
        <v>15.66</v>
      </c>
      <c r="J415" s="18">
        <v>3.83</v>
      </c>
    </row>
    <row r="416" spans="1:10" ht="26.25">
      <c r="A416" s="152"/>
      <c r="B416" s="78" t="s">
        <v>44</v>
      </c>
      <c r="C416" s="18">
        <v>307</v>
      </c>
      <c r="D416" s="5" t="s">
        <v>74</v>
      </c>
      <c r="E416" s="19">
        <v>200</v>
      </c>
      <c r="F416" s="7">
        <v>10.8</v>
      </c>
      <c r="G416" s="87">
        <v>265</v>
      </c>
      <c r="H416" s="21">
        <v>6.96</v>
      </c>
      <c r="I416" s="21">
        <v>4.87</v>
      </c>
      <c r="J416" s="18">
        <v>41.27</v>
      </c>
    </row>
    <row r="417" spans="1:10" ht="26.25">
      <c r="A417" s="152"/>
      <c r="B417" s="126" t="s">
        <v>95</v>
      </c>
      <c r="C417" s="4">
        <v>605</v>
      </c>
      <c r="D417" s="5" t="s">
        <v>105</v>
      </c>
      <c r="E417" s="4">
        <v>200</v>
      </c>
      <c r="F417" s="58">
        <v>7.14</v>
      </c>
      <c r="G417" s="4">
        <v>105</v>
      </c>
      <c r="H417" s="4">
        <v>0.4</v>
      </c>
      <c r="I417" s="4">
        <v>0.08</v>
      </c>
      <c r="J417" s="4">
        <v>25.5</v>
      </c>
    </row>
    <row r="418" spans="1:10">
      <c r="A418" s="152"/>
      <c r="B418" s="30" t="s">
        <v>16</v>
      </c>
      <c r="C418" s="21"/>
      <c r="D418" s="79" t="s">
        <v>24</v>
      </c>
      <c r="E418" s="20">
        <v>45</v>
      </c>
      <c r="F418" s="7">
        <v>2.59</v>
      </c>
      <c r="G418" s="18">
        <v>100</v>
      </c>
      <c r="H418" s="18">
        <v>3.04</v>
      </c>
      <c r="I418" s="18">
        <v>0.4</v>
      </c>
      <c r="J418" s="18">
        <v>20.399999999999999</v>
      </c>
    </row>
    <row r="419" spans="1:10" ht="25.5">
      <c r="A419" s="133" t="s">
        <v>25</v>
      </c>
      <c r="B419" s="133"/>
      <c r="C419" s="18"/>
      <c r="D419" s="81"/>
      <c r="E419" s="18"/>
      <c r="F419" s="28">
        <f>F418+F417+F416+F415+F414</f>
        <v>85</v>
      </c>
      <c r="G419" s="28">
        <f t="shared" ref="G419:I419" si="22">G418+G417+G416+G415+G414</f>
        <v>658.5</v>
      </c>
      <c r="H419" s="28">
        <f t="shared" si="22"/>
        <v>24.2</v>
      </c>
      <c r="I419" s="28">
        <f t="shared" si="22"/>
        <v>21.110000000000003</v>
      </c>
      <c r="J419" s="28">
        <f>J418+J417+J416+J415+J414</f>
        <v>93.5</v>
      </c>
    </row>
    <row r="420" spans="1:10">
      <c r="A420" s="25"/>
      <c r="B420" s="25"/>
      <c r="C420" s="108"/>
      <c r="D420" s="26"/>
      <c r="E420" s="108"/>
      <c r="F420" s="63"/>
      <c r="G420" s="63"/>
      <c r="H420" s="63"/>
      <c r="I420" s="63"/>
      <c r="J420" s="63"/>
    </row>
    <row r="421" spans="1:10">
      <c r="A421" s="25"/>
      <c r="B421" s="25"/>
      <c r="C421" s="108"/>
      <c r="D421" s="26"/>
      <c r="E421" s="108"/>
      <c r="F421" s="63"/>
      <c r="G421" s="63"/>
      <c r="H421" s="63"/>
      <c r="I421" s="63"/>
      <c r="J421" s="63"/>
    </row>
    <row r="422" spans="1:10">
      <c r="A422" s="25"/>
      <c r="B422" s="25"/>
      <c r="C422" s="108"/>
      <c r="D422" s="26"/>
      <c r="E422" s="108"/>
      <c r="F422" s="63"/>
      <c r="G422" s="63"/>
      <c r="H422" s="63"/>
      <c r="I422" s="63"/>
      <c r="J422" s="63"/>
    </row>
    <row r="423" spans="1:10">
      <c r="A423" s="25"/>
      <c r="B423" s="25"/>
      <c r="C423" s="108"/>
      <c r="D423" s="26"/>
      <c r="E423" s="108"/>
      <c r="F423" s="63"/>
      <c r="G423" s="63"/>
      <c r="H423" s="63"/>
      <c r="I423" s="63"/>
      <c r="J423" s="63"/>
    </row>
    <row r="424" spans="1:10">
      <c r="A424" s="25"/>
      <c r="B424" s="25"/>
      <c r="C424" s="108"/>
      <c r="D424" s="26"/>
      <c r="E424" s="108"/>
      <c r="F424" s="63"/>
      <c r="G424" s="63"/>
      <c r="H424" s="63"/>
      <c r="I424" s="63"/>
      <c r="J424" s="63"/>
    </row>
    <row r="425" spans="1:10">
      <c r="A425" s="25"/>
      <c r="B425" s="25"/>
      <c r="C425" s="108"/>
      <c r="D425" s="26"/>
      <c r="E425" s="108"/>
      <c r="F425" s="63"/>
      <c r="G425" s="63"/>
      <c r="H425" s="63"/>
      <c r="I425" s="63"/>
      <c r="J425" s="63"/>
    </row>
    <row r="426" spans="1:10" ht="39" customHeight="1">
      <c r="B426" s="26"/>
      <c r="C426" s="26"/>
      <c r="D426" s="98"/>
      <c r="E426" s="63"/>
      <c r="F426" s="26"/>
      <c r="G426" s="26"/>
    </row>
    <row r="427" spans="1:10">
      <c r="A427" s="2" t="s">
        <v>0</v>
      </c>
      <c r="B427" s="132" t="s">
        <v>35</v>
      </c>
      <c r="C427" s="132"/>
      <c r="D427" s="68"/>
      <c r="E427" s="81"/>
      <c r="F427" s="81"/>
      <c r="G427" s="81"/>
      <c r="H427" s="81"/>
      <c r="I427" s="81"/>
      <c r="J427" s="81"/>
    </row>
    <row r="428" spans="1:10">
      <c r="A428" s="2"/>
      <c r="B428" s="132"/>
      <c r="C428" s="132"/>
      <c r="D428" s="76"/>
      <c r="E428" s="103" t="s">
        <v>1</v>
      </c>
      <c r="F428" s="104" t="s">
        <v>2</v>
      </c>
      <c r="G428" s="2"/>
      <c r="H428" s="32" t="s">
        <v>172</v>
      </c>
      <c r="I428" s="105"/>
      <c r="J428" s="106"/>
    </row>
    <row r="429" spans="1:10">
      <c r="A429" s="159" t="s">
        <v>33</v>
      </c>
      <c r="B429" s="159"/>
      <c r="C429" s="159"/>
      <c r="D429" s="159"/>
      <c r="E429" s="159"/>
      <c r="F429" s="159"/>
      <c r="G429" s="159"/>
      <c r="H429" s="159"/>
      <c r="I429" s="159"/>
      <c r="J429" s="159"/>
    </row>
    <row r="430" spans="1:10">
      <c r="A430" s="131" t="s">
        <v>4</v>
      </c>
      <c r="B430" s="131" t="s">
        <v>5</v>
      </c>
      <c r="C430" s="131" t="s">
        <v>6</v>
      </c>
      <c r="D430" s="131" t="s">
        <v>7</v>
      </c>
      <c r="E430" s="131" t="s">
        <v>8</v>
      </c>
      <c r="F430" s="131" t="s">
        <v>9</v>
      </c>
      <c r="G430" s="131" t="s">
        <v>36</v>
      </c>
      <c r="H430" s="131" t="s">
        <v>11</v>
      </c>
      <c r="I430" s="131" t="s">
        <v>12</v>
      </c>
      <c r="J430" s="131" t="s">
        <v>13</v>
      </c>
    </row>
    <row r="431" spans="1:10">
      <c r="A431" s="81"/>
      <c r="B431" s="81"/>
      <c r="C431" s="81"/>
      <c r="D431" s="5"/>
      <c r="E431" s="91"/>
      <c r="F431" s="81"/>
      <c r="G431" s="81"/>
      <c r="H431" s="81"/>
      <c r="I431" s="81"/>
      <c r="J431" s="81"/>
    </row>
    <row r="432" spans="1:10" ht="15.75">
      <c r="A432" s="173" t="s">
        <v>21</v>
      </c>
      <c r="B432" s="107" t="s">
        <v>19</v>
      </c>
      <c r="C432" s="24"/>
      <c r="D432" s="5" t="s">
        <v>162</v>
      </c>
      <c r="E432" s="4">
        <v>150</v>
      </c>
      <c r="F432" s="7">
        <v>28</v>
      </c>
      <c r="G432" s="51">
        <v>41.5</v>
      </c>
      <c r="H432" s="4">
        <v>0.87</v>
      </c>
      <c r="I432" s="4">
        <v>0.21</v>
      </c>
      <c r="J432" s="4">
        <v>8.16</v>
      </c>
    </row>
    <row r="433" spans="1:10" ht="39">
      <c r="A433" s="173"/>
      <c r="B433" s="17" t="s">
        <v>22</v>
      </c>
      <c r="C433" s="18" t="s">
        <v>106</v>
      </c>
      <c r="D433" s="5" t="s">
        <v>107</v>
      </c>
      <c r="E433" s="18" t="s">
        <v>54</v>
      </c>
      <c r="F433" s="7">
        <v>24.64</v>
      </c>
      <c r="G433" s="18">
        <v>152.4</v>
      </c>
      <c r="H433" s="18">
        <v>6.47</v>
      </c>
      <c r="I433" s="18">
        <v>6.07</v>
      </c>
      <c r="J433" s="18">
        <v>17.95</v>
      </c>
    </row>
    <row r="434" spans="1:10" ht="26.25">
      <c r="A434" s="173"/>
      <c r="B434" s="17" t="s">
        <v>23</v>
      </c>
      <c r="C434" s="18">
        <v>550</v>
      </c>
      <c r="D434" s="5" t="s">
        <v>104</v>
      </c>
      <c r="E434" s="18">
        <v>100</v>
      </c>
      <c r="F434" s="7">
        <v>42.75</v>
      </c>
      <c r="G434" s="18">
        <v>175.4</v>
      </c>
      <c r="H434" s="18">
        <v>13.25</v>
      </c>
      <c r="I434" s="18">
        <v>15.66</v>
      </c>
      <c r="J434" s="18">
        <v>3.83</v>
      </c>
    </row>
    <row r="435" spans="1:10" ht="26.25">
      <c r="A435" s="173"/>
      <c r="B435" s="17" t="s">
        <v>44</v>
      </c>
      <c r="C435" s="18">
        <v>307</v>
      </c>
      <c r="D435" s="5" t="s">
        <v>74</v>
      </c>
      <c r="E435" s="18">
        <v>200</v>
      </c>
      <c r="F435" s="7">
        <v>10.8</v>
      </c>
      <c r="G435" s="18">
        <v>265</v>
      </c>
      <c r="H435" s="18">
        <v>6.96</v>
      </c>
      <c r="I435" s="18">
        <v>4.87</v>
      </c>
      <c r="J435" s="18">
        <v>41.27</v>
      </c>
    </row>
    <row r="436" spans="1:10">
      <c r="A436" s="173"/>
      <c r="B436" s="131" t="s">
        <v>95</v>
      </c>
      <c r="C436" s="18">
        <v>605</v>
      </c>
      <c r="D436" s="5" t="s">
        <v>108</v>
      </c>
      <c r="E436" s="18">
        <v>200</v>
      </c>
      <c r="F436" s="7">
        <v>6.22</v>
      </c>
      <c r="G436" s="18">
        <v>105</v>
      </c>
      <c r="H436" s="18">
        <v>0.4</v>
      </c>
      <c r="I436" s="18">
        <v>0.08</v>
      </c>
      <c r="J436" s="18">
        <v>25.5</v>
      </c>
    </row>
    <row r="437" spans="1:10">
      <c r="A437" s="173"/>
      <c r="B437" s="131" t="s">
        <v>16</v>
      </c>
      <c r="C437" s="18"/>
      <c r="D437" s="76" t="s">
        <v>24</v>
      </c>
      <c r="E437" s="18">
        <v>45</v>
      </c>
      <c r="F437" s="7">
        <v>2.59</v>
      </c>
      <c r="G437" s="18">
        <v>100</v>
      </c>
      <c r="H437" s="18">
        <v>3.04</v>
      </c>
      <c r="I437" s="18">
        <v>0.4</v>
      </c>
      <c r="J437" s="18">
        <v>20.399999999999999</v>
      </c>
    </row>
    <row r="438" spans="1:10" ht="25.5">
      <c r="A438" s="133" t="s">
        <v>25</v>
      </c>
      <c r="B438" s="133"/>
      <c r="C438" s="18"/>
      <c r="D438" s="81"/>
      <c r="E438" s="128"/>
      <c r="F438" s="28">
        <f t="shared" ref="F438:I438" si="23">F437+F436+F435+F434+F433+F432</f>
        <v>115</v>
      </c>
      <c r="G438" s="28">
        <f>G437+G436+G435+G434+G433+G432</f>
        <v>839.3</v>
      </c>
      <c r="H438" s="28">
        <f t="shared" si="23"/>
        <v>30.99</v>
      </c>
      <c r="I438" s="28">
        <f t="shared" si="23"/>
        <v>27.290000000000003</v>
      </c>
      <c r="J438" s="28">
        <f>J437+J436+J435+J434+J433+J432</f>
        <v>117.11</v>
      </c>
    </row>
    <row r="439" spans="1:10">
      <c r="B439" s="26"/>
      <c r="C439" s="26"/>
      <c r="D439" s="98"/>
      <c r="E439" s="63"/>
      <c r="F439" s="26"/>
    </row>
    <row r="440" spans="1:10">
      <c r="B440" s="26"/>
      <c r="C440" s="26"/>
      <c r="D440" s="26"/>
      <c r="E440" s="26"/>
      <c r="F440" s="26"/>
    </row>
    <row r="441" spans="1:10">
      <c r="B441" s="26"/>
      <c r="C441" s="26"/>
      <c r="D441" s="26"/>
      <c r="E441" s="26"/>
      <c r="F441" s="26"/>
    </row>
    <row r="442" spans="1:10">
      <c r="B442" s="26"/>
      <c r="C442" s="26"/>
      <c r="D442" s="26"/>
      <c r="E442" s="26"/>
      <c r="F442" s="26"/>
    </row>
    <row r="443" spans="1:10">
      <c r="B443" s="26"/>
      <c r="C443" s="26"/>
      <c r="D443" s="26"/>
      <c r="E443" s="26"/>
      <c r="F443" s="26"/>
    </row>
    <row r="444" spans="1:10">
      <c r="B444" s="26"/>
      <c r="C444" s="26"/>
      <c r="D444" s="26"/>
      <c r="E444" s="26"/>
      <c r="F444" s="26"/>
    </row>
    <row r="456" spans="1:10">
      <c r="A456" s="26"/>
      <c r="B456" s="26"/>
      <c r="C456" s="26"/>
      <c r="D456" s="71"/>
      <c r="E456" s="26"/>
      <c r="F456" s="26"/>
      <c r="G456" s="26"/>
      <c r="H456" s="26"/>
      <c r="I456" s="26"/>
      <c r="J456" s="26"/>
    </row>
    <row r="457" spans="1:10">
      <c r="A457" s="2" t="s">
        <v>0</v>
      </c>
      <c r="B457" s="132" t="s">
        <v>35</v>
      </c>
      <c r="C457" s="132"/>
      <c r="D457" s="5"/>
      <c r="E457" s="81"/>
      <c r="F457" s="81"/>
      <c r="G457" s="81"/>
      <c r="H457" s="81"/>
      <c r="I457" s="81"/>
      <c r="J457" s="81"/>
    </row>
    <row r="458" spans="1:10">
      <c r="A458" s="159" t="s">
        <v>33</v>
      </c>
      <c r="B458" s="159"/>
      <c r="C458" s="159"/>
      <c r="D458" s="159"/>
      <c r="E458" s="159"/>
      <c r="F458" s="159"/>
      <c r="G458" s="159"/>
      <c r="H458" s="159"/>
      <c r="I458" s="159"/>
      <c r="J458" s="159"/>
    </row>
    <row r="459" spans="1:10">
      <c r="A459" s="81"/>
      <c r="B459" s="81"/>
      <c r="C459" s="81"/>
      <c r="D459" s="76"/>
      <c r="E459" s="81"/>
      <c r="F459" s="3" t="s">
        <v>2</v>
      </c>
      <c r="G459" s="2"/>
      <c r="H459" s="32" t="s">
        <v>174</v>
      </c>
      <c r="I459" s="157"/>
      <c r="J459" s="157"/>
    </row>
    <row r="460" spans="1:10" ht="23.25" customHeight="1">
      <c r="A460" s="81"/>
      <c r="B460" s="81"/>
      <c r="C460" s="81"/>
      <c r="D460" s="68"/>
      <c r="E460" s="121" t="s">
        <v>1</v>
      </c>
      <c r="F460" s="145"/>
      <c r="G460" s="145"/>
      <c r="H460" s="145"/>
      <c r="I460" s="145"/>
      <c r="J460" s="145"/>
    </row>
    <row r="461" spans="1:10">
      <c r="A461" s="131" t="s">
        <v>4</v>
      </c>
      <c r="B461" s="131" t="s">
        <v>5</v>
      </c>
      <c r="C461" s="131" t="s">
        <v>6</v>
      </c>
      <c r="D461" s="110" t="s">
        <v>7</v>
      </c>
      <c r="E461" s="126" t="s">
        <v>8</v>
      </c>
      <c r="F461" s="111" t="s">
        <v>9</v>
      </c>
      <c r="G461" s="129" t="s">
        <v>36</v>
      </c>
      <c r="H461" s="110" t="s">
        <v>11</v>
      </c>
      <c r="I461" s="110" t="s">
        <v>12</v>
      </c>
      <c r="J461" s="110" t="s">
        <v>13</v>
      </c>
    </row>
    <row r="462" spans="1:10" ht="39">
      <c r="A462" s="163" t="s">
        <v>14</v>
      </c>
      <c r="B462" s="129" t="s">
        <v>79</v>
      </c>
      <c r="C462" s="27">
        <v>29</v>
      </c>
      <c r="D462" s="5" t="s">
        <v>109</v>
      </c>
      <c r="E462" s="112" t="s">
        <v>32</v>
      </c>
      <c r="F462" s="7">
        <v>28.72</v>
      </c>
      <c r="G462" s="4">
        <v>136</v>
      </c>
      <c r="H462" s="4">
        <v>12.22</v>
      </c>
      <c r="I462" s="4">
        <v>12.74</v>
      </c>
      <c r="J462" s="4">
        <v>11.36</v>
      </c>
    </row>
    <row r="463" spans="1:10" ht="15.75">
      <c r="A463" s="153"/>
      <c r="B463" s="126"/>
      <c r="C463" s="4"/>
      <c r="D463" s="42" t="s">
        <v>156</v>
      </c>
      <c r="E463" s="4">
        <v>75</v>
      </c>
      <c r="F463" s="7">
        <v>21</v>
      </c>
      <c r="G463" s="18">
        <v>280</v>
      </c>
      <c r="H463" s="18">
        <v>4.55</v>
      </c>
      <c r="I463" s="18">
        <v>8.4</v>
      </c>
      <c r="J463" s="18">
        <v>47.6</v>
      </c>
    </row>
    <row r="464" spans="1:10" ht="15.75">
      <c r="A464" s="153"/>
      <c r="B464" s="126"/>
      <c r="C464" s="4"/>
      <c r="D464" s="42" t="s">
        <v>157</v>
      </c>
      <c r="E464" s="4">
        <v>15</v>
      </c>
      <c r="F464" s="7">
        <v>23.58</v>
      </c>
      <c r="G464" s="55">
        <v>33</v>
      </c>
      <c r="H464" s="55">
        <v>0.8</v>
      </c>
      <c r="I464" s="55">
        <v>0.2</v>
      </c>
      <c r="J464" s="55">
        <v>7.5</v>
      </c>
    </row>
    <row r="465" spans="1:10" ht="26.25">
      <c r="A465" s="153"/>
      <c r="B465" s="126" t="s">
        <v>95</v>
      </c>
      <c r="C465" s="4">
        <v>663</v>
      </c>
      <c r="D465" s="45" t="s">
        <v>138</v>
      </c>
      <c r="E465" s="4">
        <v>200</v>
      </c>
      <c r="F465" s="7">
        <v>11.7</v>
      </c>
      <c r="G465" s="18">
        <v>37</v>
      </c>
      <c r="H465" s="18">
        <v>0.05</v>
      </c>
      <c r="I465" s="18">
        <v>0.02</v>
      </c>
      <c r="J465" s="18">
        <v>9.1</v>
      </c>
    </row>
    <row r="466" spans="1:10" ht="25.5">
      <c r="A466" s="133" t="s">
        <v>18</v>
      </c>
      <c r="B466" s="134"/>
      <c r="C466" s="134"/>
      <c r="D466" s="5"/>
      <c r="E466" s="4"/>
      <c r="F466" s="59">
        <f>SUM(F462:F465)</f>
        <v>85</v>
      </c>
      <c r="G466" s="59">
        <f>G465+G464+G463+G462</f>
        <v>486</v>
      </c>
      <c r="H466" s="59">
        <f t="shared" ref="H466:J466" si="24">H465+H464+H463+H462</f>
        <v>17.62</v>
      </c>
      <c r="I466" s="59">
        <f t="shared" si="24"/>
        <v>21.36</v>
      </c>
      <c r="J466" s="28">
        <f t="shared" si="24"/>
        <v>75.56</v>
      </c>
    </row>
    <row r="467" spans="1:10">
      <c r="A467" s="151" t="s">
        <v>21</v>
      </c>
      <c r="B467" s="13" t="s">
        <v>19</v>
      </c>
      <c r="C467" s="24"/>
      <c r="D467" s="31" t="s">
        <v>158</v>
      </c>
      <c r="E467" s="18">
        <v>100</v>
      </c>
      <c r="F467" s="60">
        <v>18.309999999999999</v>
      </c>
      <c r="G467" s="54">
        <v>40</v>
      </c>
      <c r="H467" s="54">
        <v>3.1</v>
      </c>
      <c r="I467" s="54">
        <v>0.2</v>
      </c>
      <c r="J467" s="54">
        <v>6.5</v>
      </c>
    </row>
    <row r="468" spans="1:10" ht="39">
      <c r="A468" s="152"/>
      <c r="B468" s="17" t="s">
        <v>23</v>
      </c>
      <c r="C468" s="18" t="s">
        <v>112</v>
      </c>
      <c r="D468" s="5" t="s">
        <v>113</v>
      </c>
      <c r="E468" s="19">
        <v>300</v>
      </c>
      <c r="F468" s="7">
        <v>62.4</v>
      </c>
      <c r="G468" s="18">
        <v>620.29999999999995</v>
      </c>
      <c r="H468" s="18">
        <v>25.46</v>
      </c>
      <c r="I468" s="18">
        <v>40.950000000000003</v>
      </c>
      <c r="J468" s="18">
        <v>33.590000000000003</v>
      </c>
    </row>
    <row r="469" spans="1:10">
      <c r="A469" s="152"/>
      <c r="B469" s="126" t="s">
        <v>95</v>
      </c>
      <c r="C469" s="18">
        <v>663</v>
      </c>
      <c r="D469" s="5" t="s">
        <v>114</v>
      </c>
      <c r="E469" s="18">
        <v>200</v>
      </c>
      <c r="F469" s="7">
        <v>1.7</v>
      </c>
      <c r="G469" s="18">
        <v>37</v>
      </c>
      <c r="H469" s="18">
        <v>0.05</v>
      </c>
      <c r="I469" s="18">
        <v>0.02</v>
      </c>
      <c r="J469" s="18">
        <v>9.1</v>
      </c>
    </row>
    <row r="470" spans="1:10">
      <c r="A470" s="152"/>
      <c r="B470" s="126" t="s">
        <v>16</v>
      </c>
      <c r="C470" s="18"/>
      <c r="D470" s="74" t="s">
        <v>24</v>
      </c>
      <c r="E470" s="18">
        <v>45</v>
      </c>
      <c r="F470" s="7">
        <v>2.59</v>
      </c>
      <c r="G470" s="18">
        <v>100</v>
      </c>
      <c r="H470" s="18">
        <v>3.04</v>
      </c>
      <c r="I470" s="18">
        <v>0.4</v>
      </c>
      <c r="J470" s="18">
        <v>20.399999999999999</v>
      </c>
    </row>
    <row r="471" spans="1:10" ht="25.5">
      <c r="A471" s="133" t="s">
        <v>25</v>
      </c>
      <c r="B471" s="134"/>
      <c r="C471" s="18"/>
      <c r="D471" s="5"/>
      <c r="E471" s="18"/>
      <c r="F471" s="28">
        <f t="shared" ref="F471:J471" si="25">F470+F469+F468+F467</f>
        <v>85</v>
      </c>
      <c r="G471" s="28">
        <f t="shared" si="25"/>
        <v>797.3</v>
      </c>
      <c r="H471" s="28">
        <f t="shared" si="25"/>
        <v>31.650000000000002</v>
      </c>
      <c r="I471" s="28">
        <f t="shared" si="25"/>
        <v>41.570000000000007</v>
      </c>
      <c r="J471" s="28">
        <f t="shared" si="25"/>
        <v>69.59</v>
      </c>
    </row>
    <row r="472" spans="1:10">
      <c r="D472" s="83"/>
      <c r="E472" s="63"/>
    </row>
    <row r="473" spans="1:10">
      <c r="D473" s="83"/>
      <c r="E473" s="63"/>
    </row>
    <row r="474" spans="1:10">
      <c r="D474" s="83"/>
      <c r="E474" s="63"/>
    </row>
    <row r="475" spans="1:10">
      <c r="D475" s="83"/>
      <c r="E475" s="63"/>
    </row>
    <row r="476" spans="1:10">
      <c r="D476" s="83"/>
      <c r="E476" s="63"/>
    </row>
    <row r="477" spans="1:10">
      <c r="D477" s="83"/>
      <c r="E477" s="63"/>
    </row>
    <row r="478" spans="1:10">
      <c r="D478" s="83"/>
      <c r="E478" s="63"/>
    </row>
    <row r="479" spans="1:10">
      <c r="D479" s="83"/>
      <c r="E479" s="63"/>
    </row>
    <row r="480" spans="1:10">
      <c r="D480" s="83"/>
      <c r="E480" s="63"/>
    </row>
    <row r="483" spans="1:10">
      <c r="A483" s="26"/>
      <c r="B483" s="26"/>
      <c r="C483" s="26"/>
      <c r="D483" s="26"/>
      <c r="E483" s="26"/>
      <c r="F483" s="26"/>
      <c r="G483" s="26"/>
      <c r="H483" s="26"/>
      <c r="I483" s="26"/>
      <c r="J483" s="26"/>
    </row>
    <row r="484" spans="1:10">
      <c r="A484" s="26"/>
      <c r="B484" s="26"/>
      <c r="C484" s="26"/>
      <c r="D484" s="71"/>
      <c r="E484" s="26"/>
      <c r="F484" s="26"/>
      <c r="G484" s="26"/>
      <c r="H484" s="26"/>
      <c r="I484" s="26"/>
      <c r="J484" s="26"/>
    </row>
    <row r="485" spans="1:10">
      <c r="A485" s="2" t="s">
        <v>0</v>
      </c>
      <c r="B485" s="132" t="s">
        <v>35</v>
      </c>
      <c r="C485" s="132"/>
      <c r="D485" s="5"/>
      <c r="E485" s="81"/>
      <c r="F485" s="81"/>
      <c r="G485" s="81"/>
      <c r="H485" s="81"/>
      <c r="I485" s="81"/>
      <c r="J485" s="81"/>
    </row>
    <row r="486" spans="1:10" ht="15.75" thickBot="1">
      <c r="A486" s="164" t="s">
        <v>33</v>
      </c>
      <c r="B486" s="165"/>
      <c r="C486" s="165"/>
      <c r="D486" s="165"/>
      <c r="E486" s="165"/>
      <c r="F486" s="165"/>
      <c r="G486" s="165"/>
      <c r="H486" s="165"/>
      <c r="I486" s="165"/>
      <c r="J486" s="166"/>
    </row>
    <row r="487" spans="1:10">
      <c r="A487" s="113"/>
      <c r="B487" s="114"/>
      <c r="C487" s="114"/>
      <c r="D487" s="115"/>
      <c r="E487" s="114"/>
      <c r="F487" s="116" t="s">
        <v>2</v>
      </c>
      <c r="G487" s="117"/>
      <c r="H487" s="118" t="s">
        <v>174</v>
      </c>
      <c r="I487" s="167"/>
      <c r="J487" s="168"/>
    </row>
    <row r="488" spans="1:10" ht="21" customHeight="1">
      <c r="A488" s="81"/>
      <c r="B488" s="81"/>
      <c r="C488" s="81"/>
      <c r="D488" s="68"/>
      <c r="E488" s="121" t="s">
        <v>1</v>
      </c>
      <c r="F488" s="128"/>
      <c r="G488" s="128"/>
      <c r="H488" s="128"/>
      <c r="I488" s="128"/>
      <c r="J488" s="128"/>
    </row>
    <row r="489" spans="1:10">
      <c r="A489" s="131" t="s">
        <v>4</v>
      </c>
      <c r="B489" s="131" t="s">
        <v>5</v>
      </c>
      <c r="C489" s="131" t="s">
        <v>6</v>
      </c>
      <c r="D489" s="131" t="s">
        <v>7</v>
      </c>
      <c r="E489" s="131" t="s">
        <v>8</v>
      </c>
      <c r="F489" s="131" t="s">
        <v>9</v>
      </c>
      <c r="G489" s="127" t="s">
        <v>36</v>
      </c>
      <c r="H489" s="127" t="s">
        <v>11</v>
      </c>
      <c r="I489" s="127" t="s">
        <v>12</v>
      </c>
      <c r="J489" s="127" t="s">
        <v>13</v>
      </c>
    </row>
    <row r="490" spans="1:10">
      <c r="A490" s="152" t="s">
        <v>21</v>
      </c>
      <c r="B490" s="29" t="s">
        <v>19</v>
      </c>
      <c r="C490" s="24"/>
      <c r="D490" s="31" t="s">
        <v>159</v>
      </c>
      <c r="E490" s="18">
        <v>100</v>
      </c>
      <c r="F490" s="119">
        <v>18.309999999999999</v>
      </c>
      <c r="G490" s="120">
        <v>40</v>
      </c>
      <c r="H490" s="120">
        <v>3.1</v>
      </c>
      <c r="I490" s="120">
        <v>0.2</v>
      </c>
      <c r="J490" s="120">
        <v>6.5</v>
      </c>
    </row>
    <row r="491" spans="1:10" ht="39">
      <c r="A491" s="152"/>
      <c r="B491" s="17" t="s">
        <v>22</v>
      </c>
      <c r="C491" s="18">
        <v>322</v>
      </c>
      <c r="D491" s="5" t="s">
        <v>111</v>
      </c>
      <c r="E491" s="24" t="s">
        <v>54</v>
      </c>
      <c r="F491" s="7">
        <v>23.69</v>
      </c>
      <c r="G491" s="94">
        <v>109.5</v>
      </c>
      <c r="H491" s="94">
        <v>2.56</v>
      </c>
      <c r="I491" s="94">
        <v>2.77</v>
      </c>
      <c r="J491" s="94">
        <v>18.59</v>
      </c>
    </row>
    <row r="492" spans="1:10" ht="39">
      <c r="A492" s="152"/>
      <c r="B492" s="17" t="s">
        <v>23</v>
      </c>
      <c r="C492" s="18" t="s">
        <v>112</v>
      </c>
      <c r="D492" s="5" t="s">
        <v>113</v>
      </c>
      <c r="E492" s="19">
        <v>300</v>
      </c>
      <c r="F492" s="7">
        <v>68.709999999999994</v>
      </c>
      <c r="G492" s="18">
        <v>620.29999999999995</v>
      </c>
      <c r="H492" s="18">
        <v>25.46</v>
      </c>
      <c r="I492" s="18">
        <v>40.950000000000003</v>
      </c>
      <c r="J492" s="18">
        <v>33.590000000000003</v>
      </c>
    </row>
    <row r="493" spans="1:10">
      <c r="A493" s="152"/>
      <c r="B493" s="126" t="s">
        <v>95</v>
      </c>
      <c r="C493" s="18">
        <v>663</v>
      </c>
      <c r="D493" s="5" t="s">
        <v>114</v>
      </c>
      <c r="E493" s="20">
        <v>200</v>
      </c>
      <c r="F493" s="7">
        <v>1.7</v>
      </c>
      <c r="G493" s="18">
        <v>37</v>
      </c>
      <c r="H493" s="18">
        <v>0.05</v>
      </c>
      <c r="I493" s="18">
        <v>0.02</v>
      </c>
      <c r="J493" s="18">
        <v>9.1</v>
      </c>
    </row>
    <row r="494" spans="1:10">
      <c r="A494" s="152"/>
      <c r="B494" s="126" t="s">
        <v>16</v>
      </c>
      <c r="C494" s="18"/>
      <c r="D494" s="74" t="s">
        <v>24</v>
      </c>
      <c r="E494" s="20">
        <v>45</v>
      </c>
      <c r="F494" s="7">
        <v>2.59</v>
      </c>
      <c r="G494" s="18">
        <v>100</v>
      </c>
      <c r="H494" s="18">
        <v>3.04</v>
      </c>
      <c r="I494" s="18">
        <v>0.4</v>
      </c>
      <c r="J494" s="18">
        <v>20.399999999999999</v>
      </c>
    </row>
    <row r="495" spans="1:10" ht="25.5">
      <c r="A495" s="133" t="s">
        <v>25</v>
      </c>
      <c r="B495" s="134"/>
      <c r="C495" s="18"/>
      <c r="D495" s="5"/>
      <c r="E495" s="18"/>
      <c r="F495" s="28">
        <f t="shared" ref="F495:I495" si="26">F494+F493+F492+F491+F490</f>
        <v>115</v>
      </c>
      <c r="G495" s="28">
        <f t="shared" si="26"/>
        <v>906.8</v>
      </c>
      <c r="H495" s="28">
        <f t="shared" si="26"/>
        <v>34.21</v>
      </c>
      <c r="I495" s="28">
        <f t="shared" si="26"/>
        <v>44.340000000000011</v>
      </c>
      <c r="J495" s="28">
        <f>J494+J493+J492+J491+J490</f>
        <v>88.18</v>
      </c>
    </row>
    <row r="496" spans="1:10">
      <c r="D496" s="83"/>
    </row>
    <row r="497" spans="4:4">
      <c r="D497" s="71"/>
    </row>
    <row r="498" spans="4:4">
      <c r="D498" s="26"/>
    </row>
  </sheetData>
  <mergeCells count="83">
    <mergeCell ref="A9:A13"/>
    <mergeCell ref="B1:D1"/>
    <mergeCell ref="I1:J1"/>
    <mergeCell ref="A2:J2"/>
    <mergeCell ref="A4:A6"/>
    <mergeCell ref="A8:D8"/>
    <mergeCell ref="B25:D25"/>
    <mergeCell ref="I25:J25"/>
    <mergeCell ref="A26:J26"/>
    <mergeCell ref="A28:A33"/>
    <mergeCell ref="B53:D53"/>
    <mergeCell ref="I53:J53"/>
    <mergeCell ref="A103:A107"/>
    <mergeCell ref="A54:J54"/>
    <mergeCell ref="A56:A60"/>
    <mergeCell ref="B66:D66"/>
    <mergeCell ref="I66:J66"/>
    <mergeCell ref="A67:J67"/>
    <mergeCell ref="A69:A73"/>
    <mergeCell ref="A75:A78"/>
    <mergeCell ref="B94:D94"/>
    <mergeCell ref="I94:J94"/>
    <mergeCell ref="A95:J95"/>
    <mergeCell ref="A97:A101"/>
    <mergeCell ref="B120:D120"/>
    <mergeCell ref="I120:J120"/>
    <mergeCell ref="A121:J121"/>
    <mergeCell ref="A123:A128"/>
    <mergeCell ref="B148:D148"/>
    <mergeCell ref="I148:J148"/>
    <mergeCell ref="A198:J198"/>
    <mergeCell ref="A150:J150"/>
    <mergeCell ref="A151:J151"/>
    <mergeCell ref="A153:A157"/>
    <mergeCell ref="A159:A163"/>
    <mergeCell ref="B173:D173"/>
    <mergeCell ref="I173:J173"/>
    <mergeCell ref="A174:J174"/>
    <mergeCell ref="A175:J175"/>
    <mergeCell ref="A177:A182"/>
    <mergeCell ref="B197:D197"/>
    <mergeCell ref="I197:J197"/>
    <mergeCell ref="I274:J274"/>
    <mergeCell ref="A199:J199"/>
    <mergeCell ref="A201:A205"/>
    <mergeCell ref="A207:A211"/>
    <mergeCell ref="B220:D220"/>
    <mergeCell ref="I220:J220"/>
    <mergeCell ref="A221:J221"/>
    <mergeCell ref="A223:A228"/>
    <mergeCell ref="I247:J247"/>
    <mergeCell ref="A248:J248"/>
    <mergeCell ref="A250:A253"/>
    <mergeCell ref="A255:A259"/>
    <mergeCell ref="A358:A361"/>
    <mergeCell ref="H275:J275"/>
    <mergeCell ref="A277:A282"/>
    <mergeCell ref="B300:D300"/>
    <mergeCell ref="I300:J300"/>
    <mergeCell ref="A303:A307"/>
    <mergeCell ref="A309:A312"/>
    <mergeCell ref="I327:J327"/>
    <mergeCell ref="A328:J328"/>
    <mergeCell ref="A330:A334"/>
    <mergeCell ref="I355:J355"/>
    <mergeCell ref="A356:J356"/>
    <mergeCell ref="I459:J459"/>
    <mergeCell ref="A363:A367"/>
    <mergeCell ref="I376:J376"/>
    <mergeCell ref="A377:J377"/>
    <mergeCell ref="A379:A384"/>
    <mergeCell ref="I405:J405"/>
    <mergeCell ref="A406:J406"/>
    <mergeCell ref="A408:A412"/>
    <mergeCell ref="A414:A418"/>
    <mergeCell ref="A429:J429"/>
    <mergeCell ref="A432:A437"/>
    <mergeCell ref="A458:J458"/>
    <mergeCell ref="A462:A465"/>
    <mergeCell ref="A467:A470"/>
    <mergeCell ref="A486:J486"/>
    <mergeCell ref="I487:J487"/>
    <mergeCell ref="A490:A494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1-4кл от 1-4</vt:lpstr>
      <vt:lpstr>5-11кл от 1-4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2022-04-15T00:56:59Z</dcterms:modified>
</cp:coreProperties>
</file>