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 concurrentCalc="0"/>
</workbook>
</file>

<file path=xl/calcChain.xml><?xml version="1.0" encoding="utf-8"?>
<calcChain xmlns="http://schemas.openxmlformats.org/spreadsheetml/2006/main">
  <c r="J31" i="4"/>
  <c r="I31"/>
  <c r="H31"/>
  <c r="G31"/>
  <c r="F31"/>
  <c r="J15"/>
  <c r="I15"/>
  <c r="H15"/>
  <c r="G15"/>
  <c r="F15"/>
  <c r="J9"/>
  <c r="I9"/>
  <c r="H9"/>
  <c r="G9"/>
  <c r="F9"/>
  <c r="J65" i="1"/>
  <c r="I65"/>
  <c r="H65"/>
  <c r="G65"/>
  <c r="F65"/>
  <c r="J58"/>
  <c r="I58"/>
  <c r="H58"/>
  <c r="G58"/>
  <c r="F58"/>
  <c r="I40"/>
  <c r="H40"/>
  <c r="J40"/>
  <c r="G40"/>
  <c r="F40"/>
  <c r="J33"/>
  <c r="I33"/>
  <c r="H33"/>
  <c r="G33"/>
  <c r="F33"/>
  <c r="J14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<sst xmlns="http://schemas.openxmlformats.org/spreadsheetml/2006/main" count="197" uniqueCount="74">
  <si>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</si>
  <si>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</si>
  <si>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</si>
  <si>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</si>
  <si>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</si>
  <si>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</si>
  <si>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</si>
  <si>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</si>
  <si>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</si>
  <si>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</si>
  <si>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</si>
  <si>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</si>
  <si>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</si>
  <si>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</si>
  <si>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</si>
  <si>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</si>
  <si>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</si>
  <si>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</si>
  <si>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</si>
  <si>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</si>
  <si>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</si>
  <si>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</si>
  <si>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</si>
  <si>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</si>
  <si>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</si>
  <si>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</si>
  <si>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</si>
  <si>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</si>
  <si>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</si>
  <si>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</si>
  <si>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</si>
  <si>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</si>
  <si>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</si>
  <si>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</si>
  <si>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</si>
  <si>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</si>
  <si>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200/10</t>
  </si>
  <si>
    <t>возрастная группа 12 лет и старше</t>
  </si>
  <si>
    <t>МБОУ "Российская гимнази№59"</t>
  </si>
  <si>
    <t>Калорийность</t>
  </si>
  <si>
    <t>Яблоко свежее (штучно)</t>
  </si>
  <si>
    <r>
      <t xml:space="preserve">Плов </t>
    </r>
    <r>
      <rPr>
        <sz val="10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</si>
  <si>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День 3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</si>
  <si>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</si>
  <si>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</si>
  <si>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</si>
  <si>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</si>
  <si>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</si>
  <si>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</si>
  <si>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</si>
  <si>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</si>
  <si>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</si>
  <si>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</si>
  <si>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</si>
  <si>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</si>
  <si>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>100/50</t>
  </si>
  <si>
    <t>250/20</t>
  </si>
  <si>
    <t>Груша свежая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</si>
  <si>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</si>
  <si>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</si>
  <si>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</si>
  <si>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</si>
  <si>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Закуска порционная (помидоры  свежие)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</si>
  <si>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</si>
  <si>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</si>
  <si>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</si>
  <si>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</si>
  <si>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Хлеб пшеничный йодированный + масло сливочное</t>
  </si>
  <si>
    <t>45/15</t>
  </si>
  <si>
    <t>Чай сладкий</t>
  </si>
  <si>
    <t>1 корпус</t>
  </si>
  <si>
    <t>МБОУ Российская гимназия №59</t>
  </si>
  <si>
    <t>МБОУ  Российская гимназия №59</t>
  </si>
  <si>
    <t>4 День (четверг 03.03.2022)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</si>
</sst>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0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9" fillId="0" borderId="0" xfId="0" applyFont="1"/>
    <xf numFmtId="0" fontId="3" fillId="2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2" borderId="4" xfId="0" applyFont="1" applyFill="1" applyBorder="1"/>
    <xf numFmtId="0" fontId="15" fillId="2" borderId="4" xfId="0" applyFont="1" applyFill="1" applyBorder="1" applyAlignment="1">
      <alignment wrapText="1"/>
    </xf>
    <xf numFmtId="49" fontId="15" fillId="3" borderId="4" xfId="0" applyNumberFormat="1" applyFont="1" applyFill="1" applyBorder="1" applyProtection="1">
      <protection locked="0"/>
    </xf>
    <xf numFmtId="0" fontId="16" fillId="3" borderId="4" xfId="0" applyFont="1" applyFill="1" applyBorder="1"/>
    <xf numFmtId="14" fontId="15" fillId="3" borderId="1" xfId="0" applyNumberFormat="1" applyFont="1" applyFill="1" applyBorder="1" applyAlignment="1" applyProtection="1">
      <protection locked="0"/>
    </xf>
    <xf numFmtId="14" fontId="15" fillId="3" borderId="3" xfId="0" applyNumberFormat="1" applyFont="1" applyFill="1" applyBorder="1" applyAlignment="1" applyProtection="1">
      <protection locked="0"/>
    </xf>
    <xf numFmtId="0" fontId="17" fillId="0" borderId="0" xfId="0" applyFont="1" applyBorder="1"/>
    <xf numFmtId="0" fontId="18" fillId="2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5" fillId="3" borderId="0" xfId="0" applyFont="1" applyFill="1"/>
    <xf numFmtId="0" fontId="6" fillId="3" borderId="1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center" vertical="top"/>
    </xf>
    <xf numFmtId="0" fontId="18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3" borderId="4" xfId="0" applyFont="1" applyFill="1" applyBorder="1" applyAlignment="1" applyProtection="1">
      <protection locked="0"/>
    </xf>
    <xf numFmtId="0" fontId="16" fillId="3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67"/>
  <sheetViews>
    <sheetView view="pageLayout" topLeftCell="A52" zoomScale="87" zoomScalePageLayoutView="87" workbookViewId="0">
      <selection activeCell="D59" sqref="D59:J59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5" t="s">
        <v>0</v>
      </c>
      <c r="B2" s="91" t="s">
        <v>38</v>
      </c>
      <c r="C2" s="92"/>
      <c r="D2" s="93"/>
      <c r="E2" s="4" t="s">
        <v>1</v>
      </c>
      <c r="F2" s="6" t="s">
        <v>2</v>
      </c>
      <c r="G2" s="5"/>
      <c r="H2" s="29" t="s">
        <v>28</v>
      </c>
      <c r="I2" s="94"/>
      <c r="J2" s="94"/>
    </row>
    <row r="3" spans="1:10">
      <c r="A3" s="95" t="s">
        <v>3</v>
      </c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3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39">
      <c r="A5" s="96" t="s">
        <v>14</v>
      </c>
      <c r="B5" s="1" t="s">
        <v>15</v>
      </c>
      <c r="C5" s="7"/>
      <c r="D5" s="8" t="s">
        <v>30</v>
      </c>
      <c r="E5" s="9" t="s">
        <v>35</v>
      </c>
      <c r="F5" s="10">
        <v>30</v>
      </c>
      <c r="G5" s="11">
        <v>163.5</v>
      </c>
      <c r="H5" s="7">
        <v>3.9</v>
      </c>
      <c r="I5" s="7">
        <v>6.15</v>
      </c>
      <c r="J5" s="7">
        <v>26.25</v>
      </c>
    </row>
    <row r="6" spans="1:10" ht="15.75">
      <c r="A6" s="96"/>
      <c r="B6" s="1"/>
      <c r="C6" s="7"/>
      <c r="D6" s="8" t="s">
        <v>31</v>
      </c>
      <c r="E6" s="9">
        <v>75</v>
      </c>
      <c r="F6" s="10">
        <v>40</v>
      </c>
      <c r="G6" s="11">
        <v>134.55000000000001</v>
      </c>
      <c r="H6" s="7">
        <v>9.9</v>
      </c>
      <c r="I6" s="7">
        <v>7.88</v>
      </c>
      <c r="J6" s="7">
        <v>35.4</v>
      </c>
    </row>
    <row r="7" spans="1:10" ht="26.25">
      <c r="A7" s="96"/>
      <c r="B7" s="1" t="s">
        <v>29</v>
      </c>
      <c r="C7" s="7">
        <v>741</v>
      </c>
      <c r="D7" s="8" t="s">
        <v>32</v>
      </c>
      <c r="E7" s="7">
        <v>200</v>
      </c>
      <c r="F7" s="10">
        <v>10</v>
      </c>
      <c r="G7" s="7">
        <v>148.30000000000001</v>
      </c>
      <c r="H7" s="7">
        <v>4.28</v>
      </c>
      <c r="I7" s="7">
        <v>4.8</v>
      </c>
      <c r="J7" s="7">
        <v>22</v>
      </c>
    </row>
    <row r="8" spans="1:10" ht="25.5">
      <c r="A8" s="19" t="s">
        <v>18</v>
      </c>
      <c r="B8" s="20"/>
      <c r="C8" s="20"/>
      <c r="D8" s="26"/>
      <c r="E8" s="25"/>
      <c r="F8" s="41">
        <f t="shared" ref="F8:I8" si="0">F7+F6+F5</f>
        <v>80</v>
      </c>
      <c r="G8" s="41">
        <f t="shared" si="0"/>
        <v>446.35</v>
      </c>
      <c r="H8" s="41">
        <f t="shared" si="0"/>
        <v>18.079999999999998</v>
      </c>
      <c r="I8" s="41">
        <f t="shared" si="0"/>
        <v>18.829999999999998</v>
      </c>
      <c r="J8" s="41">
        <f>J7+J6+J5</f>
        <v>83.65</v>
      </c>
    </row>
    <row r="9" spans="1:10">
      <c r="A9" s="97" t="s">
        <v>21</v>
      </c>
      <c r="B9" s="13" t="s">
        <v>19</v>
      </c>
      <c r="C9" s="22"/>
      <c r="D9" s="28" t="s">
        <v>40</v>
      </c>
      <c r="E9" s="22">
        <v>150</v>
      </c>
      <c r="F9" s="22">
        <v>30</v>
      </c>
      <c r="G9" s="31">
        <v>41.5</v>
      </c>
      <c r="H9" s="31">
        <v>0.87</v>
      </c>
      <c r="I9" s="31">
        <v>0.21</v>
      </c>
      <c r="J9" s="31">
        <v>8.16</v>
      </c>
    </row>
    <row r="10" spans="1:10" ht="66.75" customHeight="1">
      <c r="A10" s="98"/>
      <c r="B10" s="38" t="s">
        <v>22</v>
      </c>
      <c r="C10" s="18">
        <v>366</v>
      </c>
      <c r="D10" s="21" t="s">
        <v>33</v>
      </c>
      <c r="E10" s="17" t="s">
        <v>27</v>
      </c>
      <c r="F10" s="42">
        <v>27</v>
      </c>
      <c r="G10" s="43">
        <v>54.5</v>
      </c>
      <c r="H10" s="44">
        <v>0.03</v>
      </c>
      <c r="I10" s="44">
        <v>0</v>
      </c>
      <c r="J10" s="44">
        <v>13.6</v>
      </c>
    </row>
    <row r="11" spans="1:10" ht="39" customHeight="1">
      <c r="A11" s="98"/>
      <c r="B11" s="14" t="s">
        <v>23</v>
      </c>
      <c r="C11" s="39">
        <v>557</v>
      </c>
      <c r="D11" s="40" t="s">
        <v>41</v>
      </c>
      <c r="E11" s="15">
        <v>250</v>
      </c>
      <c r="F11" s="10">
        <v>31</v>
      </c>
      <c r="G11" s="39">
        <v>269.54000000000002</v>
      </c>
      <c r="H11" s="32">
        <v>14.78</v>
      </c>
      <c r="I11" s="32">
        <v>8.5399999999999991</v>
      </c>
      <c r="J11" s="32">
        <v>23.54</v>
      </c>
    </row>
    <row r="12" spans="1:10" ht="26.25">
      <c r="A12" s="98"/>
      <c r="B12" s="1" t="s">
        <v>17</v>
      </c>
      <c r="C12" s="15">
        <v>667</v>
      </c>
      <c r="D12" s="30" t="s">
        <v>34</v>
      </c>
      <c r="E12" s="15">
        <v>200</v>
      </c>
      <c r="F12" s="10">
        <v>10</v>
      </c>
      <c r="G12" s="15">
        <v>75</v>
      </c>
      <c r="H12" s="15">
        <v>0.38</v>
      </c>
      <c r="I12" s="15">
        <v>0.13</v>
      </c>
      <c r="J12" s="15">
        <v>18.2</v>
      </c>
    </row>
    <row r="13" spans="1:10">
      <c r="A13" s="98"/>
      <c r="B13" s="2" t="s">
        <v>16</v>
      </c>
      <c r="C13" s="15" t="s">
        <v>20</v>
      </c>
      <c r="D13" s="30" t="s">
        <v>24</v>
      </c>
      <c r="E13" s="15">
        <v>45</v>
      </c>
      <c r="F13" s="10">
        <v>2</v>
      </c>
      <c r="G13" s="15">
        <v>97.5</v>
      </c>
      <c r="H13" s="15">
        <v>2.9</v>
      </c>
      <c r="I13" s="15">
        <v>0.39</v>
      </c>
      <c r="J13" s="15">
        <v>19.8</v>
      </c>
    </row>
    <row r="14" spans="1:10" ht="25.5">
      <c r="A14" s="19" t="s">
        <v>25</v>
      </c>
      <c r="B14" s="26"/>
      <c r="C14" s="26"/>
      <c r="D14" s="8"/>
      <c r="E14" s="25"/>
      <c r="F14" s="25">
        <f>F13+F12++F11+F10+F9</f>
        <v>100</v>
      </c>
      <c r="G14" s="25">
        <f>G13+G12+G11+G10+G9</f>
        <v>538.04</v>
      </c>
      <c r="H14" s="25">
        <f>H13+H12+H11+H10+H9</f>
        <v>18.96</v>
      </c>
      <c r="I14" s="25">
        <f>I13+I12+I11+I10+I9</f>
        <v>9.27</v>
      </c>
      <c r="J14" s="25">
        <f>J13+J12+J11+J10+J9</f>
        <v>83.3</v>
      </c>
    </row>
    <row r="15" spans="1:10">
      <c r="C15" s="24"/>
      <c r="D15" s="23"/>
      <c r="E15" s="24"/>
      <c r="F15" s="24"/>
      <c r="G15" s="24"/>
      <c r="H15" s="24"/>
      <c r="I15" s="24"/>
      <c r="J15" s="24"/>
    </row>
    <row r="16" spans="1:10">
      <c r="C16" s="24"/>
      <c r="D16" s="24"/>
      <c r="E16" s="24"/>
      <c r="F16" s="24"/>
      <c r="G16" s="24"/>
      <c r="H16" s="24"/>
      <c r="I16" s="24"/>
      <c r="J16" s="24"/>
    </row>
    <row r="17" spans="1:15">
      <c r="C17" s="24"/>
      <c r="D17" s="24"/>
      <c r="E17" s="24"/>
      <c r="F17" s="24"/>
      <c r="G17" s="24"/>
      <c r="H17" s="24"/>
      <c r="I17" s="24"/>
      <c r="J17" s="24"/>
    </row>
    <row r="25" spans="1:15" ht="30">
      <c r="A25" s="5" t="s">
        <v>0</v>
      </c>
      <c r="B25" s="91" t="s">
        <v>38</v>
      </c>
      <c r="C25" s="92"/>
      <c r="D25" s="93"/>
      <c r="E25" s="4" t="s">
        <v>1</v>
      </c>
      <c r="F25" s="6" t="s">
        <v>2</v>
      </c>
      <c r="G25" s="5"/>
      <c r="H25" s="29" t="s">
        <v>42</v>
      </c>
      <c r="I25" s="94"/>
      <c r="J25" s="94"/>
    </row>
    <row r="26" spans="1:15">
      <c r="A26" s="95" t="s">
        <v>3</v>
      </c>
      <c r="B26" s="95"/>
      <c r="C26" s="95"/>
      <c r="D26" s="95"/>
      <c r="E26" s="95"/>
      <c r="F26" s="95"/>
      <c r="G26" s="95"/>
      <c r="H26" s="95"/>
      <c r="I26" s="95"/>
      <c r="J26" s="95"/>
      <c r="L26" s="24"/>
      <c r="M26" s="24"/>
      <c r="N26" s="24"/>
      <c r="O26" s="24"/>
    </row>
    <row r="27" spans="1:15">
      <c r="A27" s="37" t="s">
        <v>4</v>
      </c>
      <c r="B27" s="37" t="s">
        <v>5</v>
      </c>
      <c r="C27" s="37" t="s">
        <v>6</v>
      </c>
      <c r="D27" s="36" t="s">
        <v>7</v>
      </c>
      <c r="E27" s="37" t="s">
        <v>8</v>
      </c>
      <c r="F27" s="27" t="s">
        <v>9</v>
      </c>
      <c r="G27" s="37" t="s">
        <v>10</v>
      </c>
      <c r="H27" s="36" t="s">
        <v>11</v>
      </c>
      <c r="I27" s="36" t="s">
        <v>12</v>
      </c>
      <c r="J27" s="36" t="s">
        <v>13</v>
      </c>
      <c r="L27" s="24"/>
      <c r="M27" s="24"/>
      <c r="N27" s="24"/>
      <c r="O27" s="24"/>
    </row>
    <row r="28" spans="1:15" ht="39">
      <c r="A28" s="96" t="s">
        <v>14</v>
      </c>
      <c r="B28" s="37" t="s">
        <v>15</v>
      </c>
      <c r="C28" s="9">
        <v>29</v>
      </c>
      <c r="D28" s="8" t="s">
        <v>43</v>
      </c>
      <c r="E28" s="7" t="s">
        <v>44</v>
      </c>
      <c r="F28" s="10">
        <v>21</v>
      </c>
      <c r="G28" s="7">
        <v>136</v>
      </c>
      <c r="H28" s="7">
        <v>12.22</v>
      </c>
      <c r="I28" s="7">
        <v>12.74</v>
      </c>
      <c r="J28" s="7">
        <v>11.36</v>
      </c>
      <c r="L28" s="49"/>
      <c r="M28" s="49"/>
      <c r="N28" s="49"/>
      <c r="O28" s="24"/>
    </row>
    <row r="29" spans="1:15" ht="15.75">
      <c r="A29" s="96"/>
      <c r="B29" s="37"/>
      <c r="C29" s="9"/>
      <c r="D29" s="8" t="s">
        <v>45</v>
      </c>
      <c r="E29" s="7">
        <v>15</v>
      </c>
      <c r="F29" s="10">
        <v>15</v>
      </c>
      <c r="G29" s="7">
        <v>49.4</v>
      </c>
      <c r="H29" s="7">
        <v>4.4000000000000004</v>
      </c>
      <c r="I29" s="7">
        <v>5.6</v>
      </c>
      <c r="J29" s="7">
        <v>0</v>
      </c>
      <c r="L29" s="24"/>
      <c r="M29" s="24"/>
      <c r="N29" s="24"/>
      <c r="O29" s="24"/>
    </row>
    <row r="30" spans="1:15" ht="15.75">
      <c r="A30" s="96"/>
      <c r="B30" s="37"/>
      <c r="C30" s="12"/>
      <c r="D30" s="8" t="s">
        <v>50</v>
      </c>
      <c r="E30" s="7">
        <v>150</v>
      </c>
      <c r="F30" s="10">
        <v>30</v>
      </c>
      <c r="G30" s="48">
        <v>41.5</v>
      </c>
      <c r="H30" s="7">
        <v>0.87</v>
      </c>
      <c r="I30" s="7">
        <v>0.21</v>
      </c>
      <c r="J30" s="7">
        <v>8.16</v>
      </c>
      <c r="L30" s="24"/>
      <c r="M30" s="24"/>
      <c r="N30" s="24"/>
      <c r="O30" s="24"/>
    </row>
    <row r="31" spans="1:15" ht="15.75">
      <c r="A31" s="96"/>
      <c r="B31" s="37" t="s">
        <v>29</v>
      </c>
      <c r="C31" s="7">
        <v>611</v>
      </c>
      <c r="D31" s="46" t="s">
        <v>51</v>
      </c>
      <c r="E31" s="7">
        <v>200</v>
      </c>
      <c r="F31" s="10">
        <v>12</v>
      </c>
      <c r="G31" s="7">
        <v>99</v>
      </c>
      <c r="H31" s="7">
        <v>0.56999999999999995</v>
      </c>
      <c r="I31" s="7">
        <v>7.0000000000000007E-2</v>
      </c>
      <c r="J31" s="7">
        <v>25.5</v>
      </c>
    </row>
    <row r="32" spans="1:15" ht="15.75">
      <c r="A32" s="96"/>
      <c r="B32" s="37" t="s">
        <v>16</v>
      </c>
      <c r="C32" s="50"/>
      <c r="D32" s="8" t="s">
        <v>24</v>
      </c>
      <c r="E32" s="7">
        <v>45</v>
      </c>
      <c r="F32" s="10">
        <v>2</v>
      </c>
      <c r="G32" s="7">
        <v>125</v>
      </c>
      <c r="H32" s="7">
        <v>3.75</v>
      </c>
      <c r="I32" s="7">
        <v>0.5</v>
      </c>
      <c r="J32" s="7">
        <v>25.5</v>
      </c>
    </row>
    <row r="33" spans="1:10" ht="25.5">
      <c r="A33" s="33" t="s">
        <v>18</v>
      </c>
      <c r="B33" s="34"/>
      <c r="C33" s="35"/>
      <c r="D33" s="33"/>
      <c r="E33" s="25"/>
      <c r="F33" s="25">
        <f t="shared" ref="F33:I33" si="1">F32+F31+F30+F29+F28</f>
        <v>80</v>
      </c>
      <c r="G33" s="25">
        <f t="shared" si="1"/>
        <v>450.9</v>
      </c>
      <c r="H33" s="25">
        <f t="shared" si="1"/>
        <v>21.810000000000002</v>
      </c>
      <c r="I33" s="25">
        <f t="shared" si="1"/>
        <v>19.12</v>
      </c>
      <c r="J33" s="25">
        <f>J32+J31+J30+J29+J28</f>
        <v>70.52</v>
      </c>
    </row>
    <row r="34" spans="1:10">
      <c r="A34" s="97" t="s">
        <v>21</v>
      </c>
      <c r="B34" s="13" t="s">
        <v>19</v>
      </c>
      <c r="C34" s="22"/>
      <c r="D34" s="46" t="s">
        <v>26</v>
      </c>
      <c r="E34" s="22">
        <v>60</v>
      </c>
      <c r="F34" s="22">
        <v>6</v>
      </c>
      <c r="G34" s="52">
        <v>5.5</v>
      </c>
      <c r="H34" s="51">
        <v>0.35</v>
      </c>
      <c r="I34" s="51">
        <v>0.05</v>
      </c>
      <c r="J34" s="51">
        <v>0.95</v>
      </c>
    </row>
    <row r="35" spans="1:10" ht="39">
      <c r="A35" s="98"/>
      <c r="B35" s="14" t="s">
        <v>22</v>
      </c>
      <c r="C35" s="16">
        <v>322</v>
      </c>
      <c r="D35" s="8" t="s">
        <v>46</v>
      </c>
      <c r="E35" s="53" t="s">
        <v>27</v>
      </c>
      <c r="F35" s="10">
        <v>28</v>
      </c>
      <c r="G35" s="15">
        <v>109.5</v>
      </c>
      <c r="H35" s="15">
        <v>2.56</v>
      </c>
      <c r="I35" s="15">
        <v>2.77</v>
      </c>
      <c r="J35" s="15">
        <v>13.4</v>
      </c>
    </row>
    <row r="36" spans="1:10" ht="22.5">
      <c r="A36" s="98"/>
      <c r="B36" s="14" t="s">
        <v>23</v>
      </c>
      <c r="C36" s="16">
        <v>550</v>
      </c>
      <c r="D36" s="45" t="s">
        <v>52</v>
      </c>
      <c r="E36" s="53" t="s">
        <v>47</v>
      </c>
      <c r="F36" s="10">
        <v>42</v>
      </c>
      <c r="G36" s="15">
        <v>175.4</v>
      </c>
      <c r="H36" s="15">
        <v>13.25</v>
      </c>
      <c r="I36" s="15" t="s">
        <v>54</v>
      </c>
      <c r="J36" s="15">
        <v>3.83</v>
      </c>
    </row>
    <row r="37" spans="1:10" ht="25.5">
      <c r="A37" s="98"/>
      <c r="B37" s="14" t="s">
        <v>48</v>
      </c>
      <c r="C37" s="16">
        <v>585</v>
      </c>
      <c r="D37" s="40" t="s">
        <v>53</v>
      </c>
      <c r="E37" s="53">
        <v>150</v>
      </c>
      <c r="F37" s="10">
        <v>10</v>
      </c>
      <c r="G37" s="51">
        <v>172</v>
      </c>
      <c r="H37" s="51">
        <v>4.32</v>
      </c>
      <c r="I37" s="51">
        <v>4.07</v>
      </c>
      <c r="J37" s="51">
        <v>29.55</v>
      </c>
    </row>
    <row r="38" spans="1:10" ht="26.25">
      <c r="A38" s="98"/>
      <c r="B38" s="37" t="s">
        <v>17</v>
      </c>
      <c r="C38" s="16">
        <v>611</v>
      </c>
      <c r="D38" s="8" t="s">
        <v>49</v>
      </c>
      <c r="E38" s="53">
        <v>200</v>
      </c>
      <c r="F38" s="10">
        <v>12</v>
      </c>
      <c r="G38" s="15">
        <v>99</v>
      </c>
      <c r="H38" s="15">
        <v>0.56999999999999995</v>
      </c>
      <c r="I38" s="15">
        <v>7.0000000000000007E-2</v>
      </c>
      <c r="J38" s="15">
        <v>9.1</v>
      </c>
    </row>
    <row r="39" spans="1:10">
      <c r="A39" s="98"/>
      <c r="B39" s="36" t="s">
        <v>16</v>
      </c>
      <c r="C39" s="16" t="s">
        <v>20</v>
      </c>
      <c r="D39" s="8" t="s">
        <v>24</v>
      </c>
      <c r="E39" s="53">
        <v>45</v>
      </c>
      <c r="F39" s="10">
        <v>2</v>
      </c>
      <c r="G39" s="15">
        <v>125</v>
      </c>
      <c r="H39" s="15">
        <v>3.75</v>
      </c>
      <c r="I39" s="15">
        <v>0.5</v>
      </c>
      <c r="J39" s="15">
        <v>25.5</v>
      </c>
    </row>
    <row r="40" spans="1:10" ht="25.5">
      <c r="A40" s="33" t="s">
        <v>25</v>
      </c>
      <c r="B40" s="33"/>
      <c r="C40" s="47"/>
      <c r="D40" s="47"/>
      <c r="E40" s="25"/>
      <c r="F40" s="25">
        <f>F39+F38+F37+F36+F35+F34</f>
        <v>100</v>
      </c>
      <c r="G40" s="25">
        <f>G39+G38+G37+G36+G35+G34</f>
        <v>686.4</v>
      </c>
      <c r="H40" s="25">
        <f t="shared" ref="H40:J40" si="2">H39+H38+H37+H36+H35+H34</f>
        <v>24.8</v>
      </c>
      <c r="I40" s="25">
        <f>SUM(I34:I39)</f>
        <v>7.4600000000000009</v>
      </c>
      <c r="J40" s="25">
        <f t="shared" si="2"/>
        <v>82.330000000000013</v>
      </c>
    </row>
    <row r="52" spans="1:10" ht="30">
      <c r="A52" s="5" t="s">
        <v>0</v>
      </c>
      <c r="B52" s="91" t="s">
        <v>38</v>
      </c>
      <c r="C52" s="92"/>
      <c r="D52" s="93"/>
      <c r="E52" s="4" t="s">
        <v>1</v>
      </c>
      <c r="F52" s="6" t="s">
        <v>2</v>
      </c>
      <c r="G52" s="5"/>
      <c r="H52" s="29" t="s">
        <v>58</v>
      </c>
      <c r="I52" s="94"/>
      <c r="J52" s="94"/>
    </row>
    <row r="53" spans="1:10">
      <c r="A53" s="95" t="s">
        <v>3</v>
      </c>
      <c r="B53" s="95"/>
      <c r="C53" s="95"/>
      <c r="D53" s="95"/>
      <c r="E53" s="95"/>
      <c r="F53" s="95"/>
      <c r="G53" s="95"/>
      <c r="H53" s="95"/>
      <c r="I53" s="95"/>
      <c r="J53" s="95"/>
    </row>
    <row r="54" spans="1:10">
      <c r="A54" s="56" t="s">
        <v>4</v>
      </c>
      <c r="B54" s="56" t="s">
        <v>5</v>
      </c>
      <c r="C54" s="56" t="s">
        <v>6</v>
      </c>
      <c r="D54" s="36" t="s">
        <v>7</v>
      </c>
      <c r="E54" s="56" t="s">
        <v>8</v>
      </c>
      <c r="F54" s="27" t="s">
        <v>9</v>
      </c>
      <c r="G54" s="56" t="s">
        <v>10</v>
      </c>
      <c r="H54" s="36" t="s">
        <v>11</v>
      </c>
      <c r="I54" s="36" t="s">
        <v>12</v>
      </c>
      <c r="J54" s="36" t="s">
        <v>13</v>
      </c>
    </row>
    <row r="55" spans="1:10" ht="39">
      <c r="A55" s="96" t="s">
        <v>14</v>
      </c>
      <c r="B55" s="56" t="s">
        <v>15</v>
      </c>
      <c r="C55" s="7">
        <v>29</v>
      </c>
      <c r="D55" s="30" t="s">
        <v>59</v>
      </c>
      <c r="E55" s="7" t="s">
        <v>44</v>
      </c>
      <c r="F55" s="10">
        <v>30</v>
      </c>
      <c r="G55" s="7">
        <v>136</v>
      </c>
      <c r="H55" s="7">
        <v>12.22</v>
      </c>
      <c r="I55" s="7">
        <v>12.74</v>
      </c>
      <c r="J55" s="7">
        <v>11.36</v>
      </c>
    </row>
    <row r="56" spans="1:10" ht="15.75">
      <c r="A56" s="96"/>
      <c r="B56" s="56"/>
      <c r="C56" s="7"/>
      <c r="D56" s="30" t="s">
        <v>60</v>
      </c>
      <c r="E56" s="7">
        <v>75</v>
      </c>
      <c r="F56" s="10">
        <v>35</v>
      </c>
      <c r="G56" s="7">
        <v>255</v>
      </c>
      <c r="H56" s="7">
        <v>20.399999999999999</v>
      </c>
      <c r="I56" s="7">
        <v>12.2</v>
      </c>
      <c r="J56" s="7">
        <v>15.9</v>
      </c>
    </row>
    <row r="57" spans="1:10" ht="15.75">
      <c r="A57" s="96"/>
      <c r="B57" s="56" t="s">
        <v>29</v>
      </c>
      <c r="C57" s="7">
        <v>603</v>
      </c>
      <c r="D57" s="30" t="s">
        <v>61</v>
      </c>
      <c r="E57" s="7">
        <v>200</v>
      </c>
      <c r="F57" s="10">
        <v>15</v>
      </c>
      <c r="G57" s="7">
        <v>29</v>
      </c>
      <c r="H57" s="7">
        <v>1.55</v>
      </c>
      <c r="I57" s="7">
        <v>1.45</v>
      </c>
      <c r="J57" s="7">
        <v>2.17</v>
      </c>
    </row>
    <row r="58" spans="1:10" ht="25.5">
      <c r="A58" s="33" t="s">
        <v>18</v>
      </c>
      <c r="B58" s="34"/>
      <c r="C58" s="34"/>
      <c r="D58" s="35"/>
      <c r="E58" s="25"/>
      <c r="F58" s="25">
        <f t="shared" ref="F58" si="3">F57+F56+F55</f>
        <v>80</v>
      </c>
      <c r="G58" s="25">
        <f>G57+G56+G55</f>
        <v>420</v>
      </c>
      <c r="H58" s="25">
        <f t="shared" ref="H58:J58" si="4">H57+H56+H55</f>
        <v>34.17</v>
      </c>
      <c r="I58" s="25">
        <f t="shared" si="4"/>
        <v>26.39</v>
      </c>
      <c r="J58" s="25">
        <f t="shared" si="4"/>
        <v>29.43</v>
      </c>
    </row>
    <row r="59" spans="1:10">
      <c r="A59" s="97" t="s">
        <v>21</v>
      </c>
      <c r="B59" s="13" t="s">
        <v>19</v>
      </c>
      <c r="C59" s="22"/>
      <c r="D59" s="28" t="s">
        <v>57</v>
      </c>
      <c r="E59" s="22">
        <v>150</v>
      </c>
      <c r="F59" s="22">
        <v>11</v>
      </c>
      <c r="G59" s="55">
        <v>70.5</v>
      </c>
      <c r="H59" s="55">
        <v>0.6</v>
      </c>
      <c r="I59" s="55">
        <v>0.5</v>
      </c>
      <c r="J59" s="55">
        <v>15.5</v>
      </c>
    </row>
    <row r="60" spans="1:10" ht="51.75">
      <c r="A60" s="98"/>
      <c r="B60" s="14" t="s">
        <v>22</v>
      </c>
      <c r="C60" s="15">
        <v>581</v>
      </c>
      <c r="D60" s="57" t="s">
        <v>63</v>
      </c>
      <c r="E60" s="15" t="s">
        <v>27</v>
      </c>
      <c r="F60" s="10">
        <v>25</v>
      </c>
      <c r="G60" s="15">
        <v>95</v>
      </c>
      <c r="H60" s="15">
        <v>2.2000000000000002</v>
      </c>
      <c r="I60" s="15">
        <v>2.7</v>
      </c>
      <c r="J60" s="15">
        <v>15.3</v>
      </c>
    </row>
    <row r="61" spans="1:10" ht="39">
      <c r="A61" s="98"/>
      <c r="B61" s="14" t="s">
        <v>23</v>
      </c>
      <c r="C61" s="15">
        <v>542</v>
      </c>
      <c r="D61" s="30" t="s">
        <v>64</v>
      </c>
      <c r="E61" s="15" t="s">
        <v>47</v>
      </c>
      <c r="F61" s="10">
        <v>38</v>
      </c>
      <c r="G61" s="15">
        <v>167.5</v>
      </c>
      <c r="H61" s="15">
        <v>19.86</v>
      </c>
      <c r="I61" s="15">
        <v>8.1</v>
      </c>
      <c r="J61" s="15">
        <v>3.8</v>
      </c>
    </row>
    <row r="62" spans="1:10" ht="26.25">
      <c r="A62" s="98"/>
      <c r="B62" s="14" t="s">
        <v>48</v>
      </c>
      <c r="C62" s="15">
        <v>371</v>
      </c>
      <c r="D62" s="30" t="s">
        <v>65</v>
      </c>
      <c r="E62" s="15">
        <v>150</v>
      </c>
      <c r="F62" s="10">
        <v>17</v>
      </c>
      <c r="G62" s="15">
        <v>132</v>
      </c>
      <c r="H62" s="15">
        <v>3.06</v>
      </c>
      <c r="I62" s="15">
        <v>4.43</v>
      </c>
      <c r="J62" s="15">
        <v>20</v>
      </c>
    </row>
    <row r="63" spans="1:10" ht="26.25">
      <c r="A63" s="98"/>
      <c r="B63" s="56" t="s">
        <v>17</v>
      </c>
      <c r="C63" s="15">
        <v>663</v>
      </c>
      <c r="D63" s="30" t="s">
        <v>66</v>
      </c>
      <c r="E63" s="15">
        <v>200</v>
      </c>
      <c r="F63" s="10">
        <v>7</v>
      </c>
      <c r="G63" s="15">
        <v>37</v>
      </c>
      <c r="H63" s="15">
        <v>0.05</v>
      </c>
      <c r="I63" s="15">
        <v>0.02</v>
      </c>
      <c r="J63" s="15">
        <v>9.1</v>
      </c>
    </row>
    <row r="64" spans="1:10">
      <c r="A64" s="98"/>
      <c r="B64" s="36" t="s">
        <v>16</v>
      </c>
      <c r="C64" s="15" t="s">
        <v>20</v>
      </c>
      <c r="D64" s="30" t="s">
        <v>24</v>
      </c>
      <c r="E64" s="15">
        <v>45</v>
      </c>
      <c r="F64" s="10">
        <v>2</v>
      </c>
      <c r="G64" s="15">
        <v>125</v>
      </c>
      <c r="H64" s="15">
        <v>3.75</v>
      </c>
      <c r="I64" s="15">
        <v>0.5</v>
      </c>
      <c r="J64" s="15">
        <v>25.5</v>
      </c>
    </row>
    <row r="65" spans="1:10" ht="25.5">
      <c r="A65" s="33" t="s">
        <v>25</v>
      </c>
      <c r="B65" s="33"/>
      <c r="C65" s="33"/>
      <c r="D65" s="8"/>
      <c r="E65" s="25"/>
      <c r="F65" s="25">
        <f t="shared" ref="F65:I65" si="5">F64+F63+F62+F61+F60+F59</f>
        <v>100</v>
      </c>
      <c r="G65" s="25">
        <f t="shared" si="5"/>
        <v>627</v>
      </c>
      <c r="H65" s="25">
        <f t="shared" si="5"/>
        <v>29.52</v>
      </c>
      <c r="I65" s="25">
        <f t="shared" si="5"/>
        <v>16.25</v>
      </c>
      <c r="J65" s="25">
        <f>J64+J63+J62+J61+J60+J59</f>
        <v>89.2</v>
      </c>
    </row>
    <row r="66" spans="1:10">
      <c r="C66" s="24"/>
      <c r="D66" s="23"/>
      <c r="E66" s="24"/>
    </row>
    <row r="67" spans="1:10">
      <c r="C67" s="24"/>
      <c r="D67" s="24"/>
      <c r="E67" s="24"/>
    </row>
  </sheetData>
  <mergeCells count="15">
    <mergeCell ref="A9:A13"/>
    <mergeCell ref="B2:D2"/>
    <mergeCell ref="I2:J2"/>
    <mergeCell ref="A3:J3"/>
    <mergeCell ref="A5:A7"/>
    <mergeCell ref="B25:D25"/>
    <mergeCell ref="I25:J25"/>
    <mergeCell ref="A26:J26"/>
    <mergeCell ref="A28:A32"/>
    <mergeCell ref="A34:A39"/>
    <mergeCell ref="B52:D52"/>
    <mergeCell ref="I52:J52"/>
    <mergeCell ref="A53:J53"/>
    <mergeCell ref="A55:A57"/>
    <mergeCell ref="A59:A64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Layout" topLeftCell="A16" zoomScale="81" zoomScalePageLayoutView="81" workbookViewId="0">
      <selection activeCell="H21" sqref="H2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3.85546875" customWidth="1"/>
    <col min="10" max="10" width="12" customWidth="1"/>
  </cols>
  <sheetData>
    <row r="1" spans="1:11" ht="31.5">
      <c r="A1" s="62" t="s">
        <v>0</v>
      </c>
      <c r="B1" s="99" t="s">
        <v>71</v>
      </c>
      <c r="C1" s="99"/>
      <c r="D1" s="99"/>
      <c r="E1" s="63" t="s">
        <v>1</v>
      </c>
      <c r="F1" s="64" t="s">
        <v>70</v>
      </c>
      <c r="G1" s="62"/>
      <c r="H1" s="65" t="s">
        <v>73</v>
      </c>
      <c r="I1" s="66"/>
      <c r="J1" s="67"/>
      <c r="K1" s="68"/>
    </row>
    <row r="2" spans="1:11" ht="15.75">
      <c r="A2" s="100" t="s">
        <v>37</v>
      </c>
      <c r="B2" s="100"/>
      <c r="C2" s="100"/>
      <c r="D2" s="100"/>
      <c r="E2" s="100"/>
      <c r="F2" s="100"/>
      <c r="G2" s="100"/>
      <c r="H2" s="100"/>
      <c r="I2" s="100"/>
      <c r="J2" s="100"/>
      <c r="K2" s="68"/>
    </row>
    <row r="3" spans="1:11" ht="15.7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68"/>
    </row>
    <row r="4" spans="1:11" ht="15.75">
      <c r="A4" s="69" t="s">
        <v>4</v>
      </c>
      <c r="B4" s="69" t="s">
        <v>5</v>
      </c>
      <c r="C4" s="70" t="s">
        <v>6</v>
      </c>
      <c r="D4" s="70" t="s">
        <v>7</v>
      </c>
      <c r="E4" s="70" t="s">
        <v>8</v>
      </c>
      <c r="F4" s="70" t="s">
        <v>9</v>
      </c>
      <c r="G4" s="70" t="s">
        <v>39</v>
      </c>
      <c r="H4" s="70" t="s">
        <v>11</v>
      </c>
      <c r="I4" s="70" t="s">
        <v>12</v>
      </c>
      <c r="J4" s="70" t="s">
        <v>13</v>
      </c>
      <c r="K4" s="68"/>
    </row>
    <row r="5" spans="1:11" ht="47.25">
      <c r="A5" s="102" t="s">
        <v>14</v>
      </c>
      <c r="B5" s="71" t="s">
        <v>15</v>
      </c>
      <c r="C5" s="59">
        <v>29</v>
      </c>
      <c r="D5" s="72" t="s">
        <v>59</v>
      </c>
      <c r="E5" s="60" t="s">
        <v>36</v>
      </c>
      <c r="F5" s="73">
        <v>33</v>
      </c>
      <c r="G5" s="61">
        <v>136</v>
      </c>
      <c r="H5" s="59">
        <v>12.22</v>
      </c>
      <c r="I5" s="59">
        <v>12.74</v>
      </c>
      <c r="J5" s="59">
        <v>11.36</v>
      </c>
      <c r="K5" s="68"/>
    </row>
    <row r="6" spans="1:11" ht="15.75">
      <c r="A6" s="102"/>
      <c r="B6" s="71"/>
      <c r="C6" s="59"/>
      <c r="D6" s="74" t="s">
        <v>60</v>
      </c>
      <c r="E6" s="59">
        <v>45</v>
      </c>
      <c r="F6" s="73">
        <v>35</v>
      </c>
      <c r="G6" s="59">
        <v>255</v>
      </c>
      <c r="H6" s="59">
        <v>20.399999999999999</v>
      </c>
      <c r="I6" s="59">
        <v>12.2</v>
      </c>
      <c r="J6" s="59">
        <v>15.9</v>
      </c>
      <c r="K6" s="68"/>
    </row>
    <row r="7" spans="1:11" ht="47.25">
      <c r="A7" s="102"/>
      <c r="B7" s="71"/>
      <c r="C7" s="59"/>
      <c r="D7" s="74" t="s">
        <v>67</v>
      </c>
      <c r="E7" s="59" t="s">
        <v>68</v>
      </c>
      <c r="F7" s="75">
        <v>5</v>
      </c>
      <c r="G7" s="59">
        <v>125</v>
      </c>
      <c r="H7" s="59">
        <v>3.75</v>
      </c>
      <c r="I7" s="59">
        <v>0.5</v>
      </c>
      <c r="J7" s="59">
        <v>25.5</v>
      </c>
      <c r="K7" s="68"/>
    </row>
    <row r="8" spans="1:11" ht="15.75">
      <c r="A8" s="102"/>
      <c r="B8" s="71" t="s">
        <v>29</v>
      </c>
      <c r="C8" s="59">
        <v>663</v>
      </c>
      <c r="D8" s="74" t="s">
        <v>69</v>
      </c>
      <c r="E8" s="59">
        <v>200</v>
      </c>
      <c r="F8" s="75">
        <v>12</v>
      </c>
      <c r="G8" s="59">
        <v>37</v>
      </c>
      <c r="H8" s="59">
        <v>0.05</v>
      </c>
      <c r="I8" s="59">
        <v>0.02</v>
      </c>
      <c r="J8" s="59">
        <v>9.1</v>
      </c>
      <c r="K8" s="68"/>
    </row>
    <row r="9" spans="1:11" ht="31.5">
      <c r="A9" s="87" t="s">
        <v>18</v>
      </c>
      <c r="B9" s="76"/>
      <c r="C9" s="76"/>
      <c r="D9" s="77"/>
      <c r="E9" s="78"/>
      <c r="F9" s="79">
        <f t="shared" ref="F9:I9" si="0">F8+F7+F6+F5</f>
        <v>85</v>
      </c>
      <c r="G9" s="78">
        <f t="shared" si="0"/>
        <v>553</v>
      </c>
      <c r="H9" s="78">
        <f t="shared" si="0"/>
        <v>36.42</v>
      </c>
      <c r="I9" s="78">
        <f t="shared" si="0"/>
        <v>25.46</v>
      </c>
      <c r="J9" s="78">
        <f>J8+J7+J6+J5</f>
        <v>61.86</v>
      </c>
      <c r="K9" s="68"/>
    </row>
    <row r="10" spans="1:11" ht="15.75">
      <c r="A10" s="103" t="s">
        <v>21</v>
      </c>
      <c r="B10" s="80" t="s">
        <v>19</v>
      </c>
      <c r="C10" s="81"/>
      <c r="D10" s="82" t="s">
        <v>62</v>
      </c>
      <c r="E10" s="81">
        <v>100</v>
      </c>
      <c r="F10" s="83">
        <v>10</v>
      </c>
      <c r="G10" s="84">
        <v>13.1</v>
      </c>
      <c r="H10" s="85">
        <v>0.55000000000000004</v>
      </c>
      <c r="I10" s="85">
        <v>0.1</v>
      </c>
      <c r="J10" s="85">
        <v>2.5</v>
      </c>
      <c r="K10" s="68"/>
    </row>
    <row r="11" spans="1:11" ht="47.25">
      <c r="A11" s="104"/>
      <c r="B11" s="86" t="s">
        <v>23</v>
      </c>
      <c r="C11" s="59">
        <v>542</v>
      </c>
      <c r="D11" s="72" t="s">
        <v>64</v>
      </c>
      <c r="E11" s="60" t="s">
        <v>55</v>
      </c>
      <c r="F11" s="75">
        <v>44</v>
      </c>
      <c r="G11" s="59">
        <v>167.5</v>
      </c>
      <c r="H11" s="59">
        <v>19.86</v>
      </c>
      <c r="I11" s="59">
        <v>8.1</v>
      </c>
      <c r="J11" s="59">
        <v>3.8</v>
      </c>
      <c r="K11" s="68"/>
    </row>
    <row r="12" spans="1:11" ht="47.25">
      <c r="A12" s="104"/>
      <c r="B12" s="86" t="s">
        <v>48</v>
      </c>
      <c r="C12" s="59">
        <v>371</v>
      </c>
      <c r="D12" s="72" t="s">
        <v>65</v>
      </c>
      <c r="E12" s="60">
        <v>200</v>
      </c>
      <c r="F12" s="73">
        <v>19</v>
      </c>
      <c r="G12" s="61">
        <v>132</v>
      </c>
      <c r="H12" s="59">
        <v>3.06</v>
      </c>
      <c r="I12" s="59">
        <v>4.43</v>
      </c>
      <c r="J12" s="59">
        <v>20</v>
      </c>
      <c r="K12" s="68"/>
    </row>
    <row r="13" spans="1:11" ht="31.5">
      <c r="A13" s="104"/>
      <c r="B13" s="71" t="s">
        <v>17</v>
      </c>
      <c r="C13" s="59">
        <v>663</v>
      </c>
      <c r="D13" s="72" t="s">
        <v>66</v>
      </c>
      <c r="E13" s="59">
        <v>200</v>
      </c>
      <c r="F13" s="73">
        <v>10</v>
      </c>
      <c r="G13" s="59">
        <v>132</v>
      </c>
      <c r="H13" s="59">
        <v>3.06</v>
      </c>
      <c r="I13" s="59">
        <v>4.43</v>
      </c>
      <c r="J13" s="59">
        <v>20</v>
      </c>
      <c r="K13" s="68"/>
    </row>
    <row r="14" spans="1:11" ht="31.5">
      <c r="A14" s="104"/>
      <c r="B14" s="69" t="s">
        <v>16</v>
      </c>
      <c r="C14" s="59" t="s">
        <v>20</v>
      </c>
      <c r="D14" s="72" t="s">
        <v>24</v>
      </c>
      <c r="E14" s="59">
        <v>45</v>
      </c>
      <c r="F14" s="73">
        <v>2</v>
      </c>
      <c r="G14" s="59">
        <v>125</v>
      </c>
      <c r="H14" s="59">
        <v>3.75</v>
      </c>
      <c r="I14" s="59">
        <v>0.5</v>
      </c>
      <c r="J14" s="59">
        <v>25.5</v>
      </c>
      <c r="K14" s="68"/>
    </row>
    <row r="15" spans="1:11" ht="31.5">
      <c r="A15" s="87" t="s">
        <v>25</v>
      </c>
      <c r="B15" s="87"/>
      <c r="C15" s="87"/>
      <c r="D15" s="72"/>
      <c r="E15" s="78"/>
      <c r="F15" s="78">
        <f t="shared" ref="F15:I15" si="1">F14+F13+F12+F11+F10</f>
        <v>85</v>
      </c>
      <c r="G15" s="78">
        <f t="shared" si="1"/>
        <v>569.6</v>
      </c>
      <c r="H15" s="78">
        <f t="shared" si="1"/>
        <v>30.28</v>
      </c>
      <c r="I15" s="78">
        <f t="shared" si="1"/>
        <v>17.560000000000002</v>
      </c>
      <c r="J15" s="78">
        <f>J14+J13+J12+J11+J10</f>
        <v>71.8</v>
      </c>
      <c r="K15" s="68"/>
    </row>
    <row r="16" spans="1:11">
      <c r="C16" s="24"/>
      <c r="D16" s="23"/>
      <c r="K16" s="24"/>
    </row>
    <row r="17" spans="1:11">
      <c r="C17" s="24"/>
      <c r="D17" s="24"/>
      <c r="K17" s="24"/>
    </row>
    <row r="18" spans="1:11">
      <c r="K18" s="24"/>
    </row>
    <row r="19" spans="1:11">
      <c r="K19" s="24"/>
    </row>
    <row r="20" spans="1:11">
      <c r="K20" s="24"/>
    </row>
    <row r="21" spans="1:11" ht="31.5">
      <c r="A21" s="62" t="s">
        <v>0</v>
      </c>
      <c r="B21" s="99" t="s">
        <v>72</v>
      </c>
      <c r="C21" s="99"/>
      <c r="D21" s="99"/>
      <c r="E21" s="63" t="s">
        <v>1</v>
      </c>
      <c r="F21" s="64" t="s">
        <v>70</v>
      </c>
      <c r="G21" s="62"/>
      <c r="H21" s="65" t="s">
        <v>73</v>
      </c>
      <c r="I21" s="66"/>
      <c r="J21" s="67"/>
      <c r="K21" s="24"/>
    </row>
    <row r="22" spans="1:11" ht="15.75">
      <c r="A22" s="100" t="s">
        <v>37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24"/>
    </row>
    <row r="23" spans="1:11" ht="15.7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24"/>
    </row>
    <row r="24" spans="1:11" ht="15.75">
      <c r="A24" s="69" t="s">
        <v>4</v>
      </c>
      <c r="B24" s="69" t="s">
        <v>5</v>
      </c>
      <c r="C24" s="70" t="s">
        <v>6</v>
      </c>
      <c r="D24" s="70" t="s">
        <v>7</v>
      </c>
      <c r="E24" s="70" t="s">
        <v>8</v>
      </c>
      <c r="F24" s="90" t="s">
        <v>9</v>
      </c>
      <c r="G24" s="90" t="s">
        <v>39</v>
      </c>
      <c r="H24" s="90" t="s">
        <v>11</v>
      </c>
      <c r="I24" s="90" t="s">
        <v>12</v>
      </c>
      <c r="J24" s="90" t="s">
        <v>13</v>
      </c>
      <c r="K24" s="24"/>
    </row>
    <row r="25" spans="1:11" ht="15.75">
      <c r="A25" s="103" t="s">
        <v>21</v>
      </c>
      <c r="B25" s="80" t="s">
        <v>19</v>
      </c>
      <c r="C25" s="81"/>
      <c r="D25" s="82" t="s">
        <v>57</v>
      </c>
      <c r="E25" s="81">
        <v>150</v>
      </c>
      <c r="F25" s="81">
        <v>11</v>
      </c>
      <c r="G25" s="88">
        <v>70.5</v>
      </c>
      <c r="H25" s="88">
        <v>0.6</v>
      </c>
      <c r="I25" s="88">
        <v>0.5</v>
      </c>
      <c r="J25" s="88">
        <v>15.5</v>
      </c>
      <c r="K25" s="24"/>
    </row>
    <row r="26" spans="1:11" ht="78.75">
      <c r="A26" s="104"/>
      <c r="B26" s="86" t="s">
        <v>22</v>
      </c>
      <c r="C26" s="59">
        <v>581</v>
      </c>
      <c r="D26" s="89" t="s">
        <v>63</v>
      </c>
      <c r="E26" s="60" t="s">
        <v>56</v>
      </c>
      <c r="F26" s="73">
        <v>36</v>
      </c>
      <c r="G26" s="59">
        <v>95</v>
      </c>
      <c r="H26" s="59">
        <v>2.2000000000000002</v>
      </c>
      <c r="I26" s="59">
        <v>2.7</v>
      </c>
      <c r="J26" s="59">
        <v>15.3</v>
      </c>
      <c r="K26" s="24"/>
    </row>
    <row r="27" spans="1:11" ht="47.25">
      <c r="A27" s="104"/>
      <c r="B27" s="86" t="s">
        <v>23</v>
      </c>
      <c r="C27" s="59">
        <v>542</v>
      </c>
      <c r="D27" s="72" t="s">
        <v>64</v>
      </c>
      <c r="E27" s="60" t="s">
        <v>55</v>
      </c>
      <c r="F27" s="73">
        <v>42</v>
      </c>
      <c r="G27" s="61">
        <v>167.5</v>
      </c>
      <c r="H27" s="59">
        <v>19.86</v>
      </c>
      <c r="I27" s="59">
        <v>8.1</v>
      </c>
      <c r="J27" s="59">
        <v>3.8</v>
      </c>
      <c r="K27" s="24"/>
    </row>
    <row r="28" spans="1:11" ht="47.25">
      <c r="A28" s="104"/>
      <c r="B28" s="86" t="s">
        <v>48</v>
      </c>
      <c r="C28" s="59">
        <v>371</v>
      </c>
      <c r="D28" s="72" t="s">
        <v>65</v>
      </c>
      <c r="E28" s="60">
        <v>200</v>
      </c>
      <c r="F28" s="73">
        <v>17</v>
      </c>
      <c r="G28" s="61">
        <v>132</v>
      </c>
      <c r="H28" s="59">
        <v>3.06</v>
      </c>
      <c r="I28" s="59">
        <v>4.43</v>
      </c>
      <c r="J28" s="59">
        <v>20</v>
      </c>
      <c r="K28" s="24"/>
    </row>
    <row r="29" spans="1:11" ht="31.5">
      <c r="A29" s="104"/>
      <c r="B29" s="71" t="s">
        <v>17</v>
      </c>
      <c r="C29" s="59">
        <v>663</v>
      </c>
      <c r="D29" s="72" t="s">
        <v>66</v>
      </c>
      <c r="E29" s="59">
        <v>200</v>
      </c>
      <c r="F29" s="73">
        <v>7</v>
      </c>
      <c r="G29" s="59">
        <v>37</v>
      </c>
      <c r="H29" s="59">
        <v>0.05</v>
      </c>
      <c r="I29" s="59">
        <v>0.02</v>
      </c>
      <c r="J29" s="59">
        <v>9.1</v>
      </c>
      <c r="K29" s="24"/>
    </row>
    <row r="30" spans="1:11" ht="31.5">
      <c r="A30" s="104"/>
      <c r="B30" s="69" t="s">
        <v>16</v>
      </c>
      <c r="C30" s="59" t="s">
        <v>20</v>
      </c>
      <c r="D30" s="72" t="s">
        <v>24</v>
      </c>
      <c r="E30" s="59">
        <v>45</v>
      </c>
      <c r="F30" s="73">
        <v>2</v>
      </c>
      <c r="G30" s="59">
        <v>125</v>
      </c>
      <c r="H30" s="59">
        <v>3.75</v>
      </c>
      <c r="I30" s="59">
        <v>0.5</v>
      </c>
      <c r="J30" s="59">
        <v>25.5</v>
      </c>
      <c r="K30" s="24"/>
    </row>
    <row r="31" spans="1:11" ht="31.5">
      <c r="A31" s="87" t="s">
        <v>25</v>
      </c>
      <c r="B31" s="76"/>
      <c r="C31" s="76"/>
      <c r="D31" s="72"/>
      <c r="E31" s="78"/>
      <c r="F31" s="78">
        <f t="shared" ref="F31:I31" si="2">F30+F29+F28+F27+F26+F25</f>
        <v>115</v>
      </c>
      <c r="G31" s="78">
        <f t="shared" si="2"/>
        <v>627</v>
      </c>
      <c r="H31" s="78">
        <f t="shared" si="2"/>
        <v>29.52</v>
      </c>
      <c r="I31" s="78">
        <f t="shared" si="2"/>
        <v>16.25</v>
      </c>
      <c r="J31" s="78">
        <f>J30+J29+J28+J27+J26+J25</f>
        <v>89.2</v>
      </c>
      <c r="K31" s="24"/>
    </row>
    <row r="32" spans="1:11">
      <c r="A32" s="23"/>
      <c r="B32" s="23"/>
      <c r="C32" s="23"/>
      <c r="D32" s="58"/>
      <c r="E32" s="54"/>
      <c r="F32" s="54"/>
      <c r="G32" s="54"/>
      <c r="H32" s="54"/>
      <c r="I32" s="54"/>
      <c r="J32" s="54"/>
      <c r="K32" s="24"/>
    </row>
    <row r="33" spans="1:11"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</sheetData>
  <mergeCells count="9">
    <mergeCell ref="B1:D1"/>
    <mergeCell ref="A2:J2"/>
    <mergeCell ref="A3:J3"/>
    <mergeCell ref="A5:A8"/>
    <mergeCell ref="A25:A30"/>
    <mergeCell ref="A10:A14"/>
    <mergeCell ref="B21:D21"/>
    <mergeCell ref="A22:J22"/>
    <mergeCell ref="A23:J2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2022-02-28T08:59:33Z</dcterms:modified>
</cp:coreProperties>
</file>