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F72" i="4"/>
  <c r="G55"/>
  <c r="F55"/>
  <c r="G9"/>
  <c r="H9"/>
  <c r="I9"/>
  <c r="J9"/>
  <c r="F9"/>
  <c r="G10" i="1"/>
  <c r="F10"/>
  <c r="F348" i="4"/>
  <c r="G348"/>
  <c r="H348"/>
  <c r="I348"/>
  <c r="J348"/>
  <c r="J364"/>
  <c r="I364"/>
  <c r="H364"/>
  <c r="G364"/>
  <c r="F364"/>
  <c r="F343"/>
  <c r="G343"/>
  <c r="H343"/>
  <c r="I343"/>
  <c r="J343"/>
  <c r="F324"/>
  <c r="G324"/>
  <c r="H324"/>
  <c r="I324"/>
  <c r="J324"/>
  <c r="F311"/>
  <c r="G311"/>
  <c r="H311"/>
  <c r="I311"/>
  <c r="J311"/>
  <c r="F305"/>
  <c r="G305"/>
  <c r="H305"/>
  <c r="I305"/>
  <c r="J305"/>
  <c r="F290"/>
  <c r="G290"/>
  <c r="H290"/>
  <c r="I290"/>
  <c r="J290"/>
  <c r="F276"/>
  <c r="G276"/>
  <c r="H276"/>
  <c r="I276"/>
  <c r="J276"/>
  <c r="F270"/>
  <c r="G270"/>
  <c r="H270"/>
  <c r="I270"/>
  <c r="J270"/>
  <c r="F239"/>
  <c r="G239"/>
  <c r="H239"/>
  <c r="I239"/>
  <c r="J239"/>
  <c r="J255"/>
  <c r="I255"/>
  <c r="H255"/>
  <c r="G255"/>
  <c r="F255"/>
  <c r="F221"/>
  <c r="G221"/>
  <c r="H221"/>
  <c r="I221"/>
  <c r="J221"/>
  <c r="F199"/>
  <c r="G199"/>
  <c r="H199"/>
  <c r="I199"/>
  <c r="J199"/>
  <c r="F194"/>
  <c r="G194"/>
  <c r="H194"/>
  <c r="I194"/>
  <c r="J194"/>
  <c r="F182"/>
  <c r="G182"/>
  <c r="H182"/>
  <c r="I182"/>
  <c r="J182"/>
  <c r="F166"/>
  <c r="G166"/>
  <c r="H166"/>
  <c r="I166"/>
  <c r="J166"/>
  <c r="F160"/>
  <c r="G160"/>
  <c r="H160"/>
  <c r="I160"/>
  <c r="J160"/>
  <c r="F129"/>
  <c r="G129"/>
  <c r="H129"/>
  <c r="I129"/>
  <c r="J129"/>
  <c r="J148"/>
  <c r="I148"/>
  <c r="H148"/>
  <c r="G148"/>
  <c r="F148"/>
  <c r="F123"/>
  <c r="G123"/>
  <c r="H123"/>
  <c r="I123"/>
  <c r="J123"/>
  <c r="F91"/>
  <c r="G91"/>
  <c r="H91"/>
  <c r="I91"/>
  <c r="J91"/>
  <c r="J110"/>
  <c r="I110"/>
  <c r="H110"/>
  <c r="G110"/>
  <c r="F110"/>
  <c r="F85"/>
  <c r="G85"/>
  <c r="H85"/>
  <c r="I85"/>
  <c r="J85"/>
  <c r="G72"/>
  <c r="H72"/>
  <c r="I72"/>
  <c r="J72"/>
  <c r="H55"/>
  <c r="I55"/>
  <c r="J55"/>
  <c r="F33"/>
  <c r="G33"/>
  <c r="H33"/>
  <c r="I33"/>
  <c r="J33"/>
  <c r="F16"/>
  <c r="G16"/>
  <c r="H16"/>
  <c r="I16"/>
  <c r="J16"/>
  <c r="J233"/>
  <c r="I233"/>
  <c r="H233"/>
  <c r="G233"/>
  <c r="F233"/>
  <c r="J49"/>
  <c r="I49"/>
  <c r="H49"/>
  <c r="G49"/>
  <c r="F49"/>
  <c r="F16" i="1"/>
  <c r="G16"/>
  <c r="H16"/>
  <c r="I16"/>
  <c r="J16"/>
  <c r="H10"/>
  <c r="I10"/>
  <c r="J10"/>
</calcChain>
</file>

<file path=xl/sharedStrings.xml><?xml version="1.0" encoding="utf-8"?>
<sst xmlns="http://schemas.openxmlformats.org/spreadsheetml/2006/main" count="740" uniqueCount="143">
  <si>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</si>
  <si>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</si>
  <si>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</si>
  <si>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</si>
  <si>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</si>
  <si>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</si>
  <si>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</si>
  <si>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</si>
  <si>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</si>
  <si>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</si>
  <si>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</si>
  <si>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</si>
  <si>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</si>
  <si>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</si>
  <si>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</si>
  <si>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</si>
  <si>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</si>
  <si>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</si>
  <si>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</si>
  <si>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</si>
  <si>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</si>
  <si>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</si>
  <si>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</si>
  <si>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</si>
  <si>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</si>
  <si>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</si>
  <si>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</si>
  <si>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</si>
  <si>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</si>
  <si>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</si>
  <si>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</si>
  <si>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</si>
  <si>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</si>
  <si>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</si>
  <si>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</si>
  <si>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</si>
  <si>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</si>
  <si>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</si>
  <si>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</si>
  <si>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</si>
  <si>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</si>
  <si>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</si>
  <si>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</si>
  <si>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</si>
  <si>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</si>
  <si>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</si>
  <si>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Котлета домашняя с соусом красным (мясо говядина, свинина, лук репчатый,масло раст. Соль йодир.)</t>
  </si>
  <si>
    <t>Коипот из сухофруктов (смест сухофруктов, сахар, лимон. Кислота)</t>
  </si>
  <si>
    <t>День 3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</si>
  <si>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</si>
  <si>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</si>
  <si>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</si>
  <si>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</si>
  <si>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</si>
  <si>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</si>
  <si>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</si>
  <si>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</si>
  <si>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</si>
  <si>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</si>
  <si>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</si>
  <si>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</si>
  <si>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</si>
  <si>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</si>
  <si>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</si>
  <si>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</si>
  <si>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</si>
  <si>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</si>
  <si>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</si>
  <si>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</si>
  <si>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</si>
  <si>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</si>
  <si>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</si>
  <si>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</si>
  <si>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</si>
  <si>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</si>
  <si>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</si>
  <si>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</si>
  <si>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чай с молоком (чай, молоко 3,2%)</t>
  </si>
  <si>
    <t>Гор. Блюдо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</si>
  <si>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</si>
  <si>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</si>
  <si>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</si>
  <si>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</si>
  <si>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</si>
  <si>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</si>
  <si>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</si>
  <si>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</si>
  <si>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</si>
  <si>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</si>
  <si>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</si>
  <si>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</si>
  <si>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</si>
  <si>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</si>
  <si>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</si>
  <si>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</si>
  <si>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</si>
  <si>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</si>
  <si>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</si>
  <si>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</si>
  <si>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</si>
  <si>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</si>
  <si>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</si>
  <si>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</si>
  <si>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</si>
  <si>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</si>
  <si>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</si>
  <si>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</si>
  <si>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</si>
  <si>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</si>
  <si>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</si>
  <si>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</si>
  <si>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</si>
  <si>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</si>
  <si>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</si>
  <si>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</si>
  <si>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</si>
  <si>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возрастная группа 12 лет и старше</t>
  </si>
  <si>
    <t>Конфета суфле</t>
  </si>
  <si>
    <t>Хлеб пшеничный йодированный + масло сливочное</t>
  </si>
  <si>
    <t>45/15</t>
  </si>
  <si>
    <t>Овощное рагу (карт, морк, капуста, масло раст. Соль йодир.)</t>
  </si>
  <si>
    <t>Хачапури</t>
  </si>
  <si>
    <t>гор. блюдо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</si>
  <si>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</si>
  <si>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</si>
  <si>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</si>
  <si>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МБОУ "Российская гимнази№59"</t>
  </si>
  <si>
    <t>Компот из сухофруктов (смест сухофруктов, сахар, лимон. Кислота)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</si>
  <si>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</si>
  <si>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Закуска порционная (помидоры  свежие)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</si>
  <si>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(кукуруза)</t>
    </r>
  </si>
  <si>
    <t>Закуска порц . (Витаминная)</t>
  </si>
  <si>
    <t>Булочка со сгущенным молоком</t>
  </si>
  <si>
    <t>Закуска порционная (кукуруза )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</si>
  <si>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</si>
  <si>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</si>
  <si>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Калорийность</t>
  </si>
  <si>
    <t>Булочка Дорожная</t>
  </si>
  <si>
    <t xml:space="preserve">Конфета шоколадная </t>
  </si>
  <si>
    <t xml:space="preserve">День </t>
  </si>
  <si>
    <t>1 корпус</t>
  </si>
  <si>
    <t>10 день(пятница) 19.11.2021</t>
  </si>
  <si>
    <t>МБОУ Российская гимназия №59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</si>
</sst>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6" xfId="0" applyFont="1" applyFill="1" applyBorder="1" applyAlignment="1">
      <alignment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4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  <xf numFmtId="0" fontId="5" fillId="2" borderId="5" xfId="0" applyFont="1" applyFill="1" applyBorder="1" applyAlignment="1"/>
    <xf numFmtId="0" fontId="2" fillId="2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8" xfId="0" applyBorder="1"/>
    <xf numFmtId="0" fontId="4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4" fillId="2" borderId="12" xfId="0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/>
    <xf numFmtId="0" fontId="1" fillId="2" borderId="15" xfId="0" applyFont="1" applyFill="1" applyBorder="1"/>
    <xf numFmtId="0" fontId="1" fillId="2" borderId="16" xfId="0" applyFont="1" applyFill="1" applyBorder="1" applyAlignment="1" applyProtection="1">
      <protection locked="0"/>
    </xf>
    <xf numFmtId="0" fontId="4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3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1" fillId="2" borderId="0" xfId="0" applyFont="1" applyFill="1" applyBorder="1" applyAlignment="1" applyProtection="1">
      <protection locked="0"/>
    </xf>
    <xf numFmtId="0" fontId="0" fillId="0" borderId="21" xfId="0" applyBorder="1"/>
    <xf numFmtId="0" fontId="0" fillId="0" borderId="18" xfId="0" applyBorder="1"/>
    <xf numFmtId="0" fontId="4" fillId="2" borderId="18" xfId="0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3" fillId="2" borderId="4" xfId="0" applyFont="1" applyFill="1" applyBorder="1"/>
    <xf numFmtId="0" fontId="7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wrapText="1"/>
    </xf>
    <xf numFmtId="0" fontId="10" fillId="0" borderId="4" xfId="0" applyFont="1" applyBorder="1"/>
    <xf numFmtId="0" fontId="4" fillId="2" borderId="7" xfId="0" applyFont="1" applyFill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3" fillId="2" borderId="18" xfId="0" applyFont="1" applyFill="1" applyBorder="1"/>
    <xf numFmtId="0" fontId="13" fillId="2" borderId="12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3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 applyProtection="1">
      <alignment horizontal="center"/>
      <protection locked="0"/>
    </xf>
    <xf numFmtId="14" fontId="1" fillId="2" borderId="19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protection locked="0"/>
    </xf>
    <xf numFmtId="0" fontId="1" fillId="4" borderId="3" xfId="0" applyFont="1" applyFill="1" applyBorder="1" applyAlignment="1" applyProtection="1">
      <protection locked="0"/>
    </xf>
    <xf numFmtId="49" fontId="1" fillId="4" borderId="4" xfId="0" applyNumberFormat="1" applyFont="1" applyFill="1" applyBorder="1" applyProtection="1"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5" fillId="4" borderId="4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5" fillId="4" borderId="0" xfId="0" applyFont="1" applyFill="1"/>
    <xf numFmtId="0" fontId="4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view="pageLayout" topLeftCell="A4" zoomScale="87" zoomScalePageLayoutView="87" workbookViewId="0">
      <selection activeCell="B11" sqref="B11:B1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 ht="27" customHeight="1">
      <c r="D1" s="40"/>
    </row>
    <row r="2" spans="1:10">
      <c r="D2" s="40"/>
    </row>
    <row r="4" spans="1:10" ht="30">
      <c r="A4" s="5" t="s">
        <v>0</v>
      </c>
      <c r="B4" s="169" t="s">
        <v>142</v>
      </c>
      <c r="C4" s="170"/>
      <c r="D4" s="171"/>
      <c r="E4" s="4" t="s">
        <v>1</v>
      </c>
      <c r="F4" s="172" t="s">
        <v>140</v>
      </c>
      <c r="G4" s="5"/>
      <c r="H4" s="111" t="s">
        <v>139</v>
      </c>
      <c r="I4" s="173" t="s">
        <v>141</v>
      </c>
      <c r="J4" s="173"/>
    </row>
    <row r="5" spans="1:10">
      <c r="A5" s="174" t="s">
        <v>3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>
      <c r="A6" s="1" t="s">
        <v>4</v>
      </c>
      <c r="B6" s="1" t="s">
        <v>5</v>
      </c>
      <c r="C6" s="1" t="s">
        <v>6</v>
      </c>
      <c r="D6" s="2" t="s">
        <v>7</v>
      </c>
      <c r="E6" s="1" t="s">
        <v>8</v>
      </c>
      <c r="F6" s="3" t="s">
        <v>9</v>
      </c>
      <c r="G6" s="1" t="s">
        <v>10</v>
      </c>
      <c r="H6" s="2" t="s">
        <v>11</v>
      </c>
      <c r="I6" s="2" t="s">
        <v>12</v>
      </c>
      <c r="J6" s="2" t="s">
        <v>13</v>
      </c>
    </row>
    <row r="7" spans="1:10" ht="39">
      <c r="A7" s="145" t="s">
        <v>14</v>
      </c>
      <c r="B7" s="190" t="s">
        <v>78</v>
      </c>
      <c r="C7" s="175">
        <v>29</v>
      </c>
      <c r="D7" s="176" t="s">
        <v>105</v>
      </c>
      <c r="E7" s="175" t="s">
        <v>30</v>
      </c>
      <c r="F7" s="177">
        <v>35</v>
      </c>
      <c r="G7" s="178">
        <v>136</v>
      </c>
      <c r="H7" s="178">
        <v>12.22</v>
      </c>
      <c r="I7" s="178">
        <v>12.74</v>
      </c>
      <c r="J7" s="178">
        <v>11.36</v>
      </c>
    </row>
    <row r="8" spans="1:10" ht="15.75">
      <c r="A8" s="145"/>
      <c r="B8" s="190"/>
      <c r="C8" s="175"/>
      <c r="D8" s="179" t="s">
        <v>132</v>
      </c>
      <c r="E8" s="175">
        <v>75</v>
      </c>
      <c r="F8" s="177">
        <v>30</v>
      </c>
      <c r="G8" s="180">
        <v>418</v>
      </c>
      <c r="H8" s="180">
        <v>14.2</v>
      </c>
      <c r="I8" s="180">
        <v>29.6</v>
      </c>
      <c r="J8" s="180">
        <v>45.2</v>
      </c>
    </row>
    <row r="9" spans="1:10" ht="26.25">
      <c r="A9" s="145"/>
      <c r="B9" s="190" t="s">
        <v>88</v>
      </c>
      <c r="C9" s="175">
        <v>665</v>
      </c>
      <c r="D9" s="176" t="s">
        <v>44</v>
      </c>
      <c r="E9" s="175">
        <v>200</v>
      </c>
      <c r="F9" s="177">
        <v>15</v>
      </c>
      <c r="G9" s="178">
        <v>143</v>
      </c>
      <c r="H9" s="178">
        <v>6.6</v>
      </c>
      <c r="I9" s="178">
        <v>3.47</v>
      </c>
      <c r="J9" s="178">
        <v>21.2</v>
      </c>
    </row>
    <row r="10" spans="1:10" ht="25.5">
      <c r="A10" s="189" t="s">
        <v>18</v>
      </c>
      <c r="B10" s="181"/>
      <c r="C10" s="181"/>
      <c r="D10" s="176"/>
      <c r="E10" s="182"/>
      <c r="F10" s="182">
        <f>F9+F8+F7</f>
        <v>80</v>
      </c>
      <c r="G10" s="182">
        <f>G9+G8+G7</f>
        <v>697</v>
      </c>
      <c r="H10" s="182">
        <f t="shared" ref="H10:I10" si="0">H9+H8+H7</f>
        <v>33.019999999999996</v>
      </c>
      <c r="I10" s="182">
        <f t="shared" si="0"/>
        <v>45.81</v>
      </c>
      <c r="J10" s="182">
        <f>J9+J8+J7</f>
        <v>77.760000000000005</v>
      </c>
    </row>
    <row r="11" spans="1:10">
      <c r="A11" s="146" t="s">
        <v>21</v>
      </c>
      <c r="B11" s="191" t="s">
        <v>19</v>
      </c>
      <c r="C11" s="183">
        <v>982</v>
      </c>
      <c r="D11" s="184" t="s">
        <v>128</v>
      </c>
      <c r="E11" s="185">
        <v>60</v>
      </c>
      <c r="F11" s="183">
        <v>6</v>
      </c>
      <c r="G11" s="186">
        <v>24</v>
      </c>
      <c r="H11" s="186">
        <v>1.86</v>
      </c>
      <c r="I11" s="186">
        <v>0.12</v>
      </c>
      <c r="J11" s="186">
        <v>3.9</v>
      </c>
    </row>
    <row r="12" spans="1:10" ht="39">
      <c r="A12" s="147"/>
      <c r="B12" s="192" t="s">
        <v>22</v>
      </c>
      <c r="C12" s="178">
        <v>322</v>
      </c>
      <c r="D12" s="176" t="s">
        <v>106</v>
      </c>
      <c r="E12" s="178" t="s">
        <v>37</v>
      </c>
      <c r="F12" s="177">
        <v>29</v>
      </c>
      <c r="G12" s="178">
        <v>109.5</v>
      </c>
      <c r="H12" s="178">
        <v>2.56</v>
      </c>
      <c r="I12" s="178">
        <v>2.77</v>
      </c>
      <c r="J12" s="178">
        <v>18.59</v>
      </c>
    </row>
    <row r="13" spans="1:10" ht="39">
      <c r="A13" s="147"/>
      <c r="B13" s="192" t="s">
        <v>23</v>
      </c>
      <c r="C13" s="178" t="s">
        <v>109</v>
      </c>
      <c r="D13" s="176" t="s">
        <v>107</v>
      </c>
      <c r="E13" s="178">
        <v>250</v>
      </c>
      <c r="F13" s="177">
        <v>48</v>
      </c>
      <c r="G13" s="178">
        <v>620.29999999999995</v>
      </c>
      <c r="H13" s="178">
        <v>25.46</v>
      </c>
      <c r="I13" s="178">
        <v>40.950000000000003</v>
      </c>
      <c r="J13" s="178">
        <v>33.590000000000003</v>
      </c>
    </row>
    <row r="14" spans="1:10">
      <c r="A14" s="147"/>
      <c r="B14" s="190" t="s">
        <v>88</v>
      </c>
      <c r="C14" s="178">
        <v>663</v>
      </c>
      <c r="D14" s="176" t="s">
        <v>108</v>
      </c>
      <c r="E14" s="178">
        <v>200</v>
      </c>
      <c r="F14" s="177">
        <v>15</v>
      </c>
      <c r="G14" s="178">
        <v>37</v>
      </c>
      <c r="H14" s="178">
        <v>0.05</v>
      </c>
      <c r="I14" s="178">
        <v>0.02</v>
      </c>
      <c r="J14" s="178">
        <v>9.1</v>
      </c>
    </row>
    <row r="15" spans="1:10">
      <c r="A15" s="147"/>
      <c r="B15" s="190" t="s">
        <v>16</v>
      </c>
      <c r="C15" s="178"/>
      <c r="D15" s="187" t="s">
        <v>25</v>
      </c>
      <c r="E15" s="178">
        <v>45</v>
      </c>
      <c r="F15" s="177">
        <v>2</v>
      </c>
      <c r="G15" s="178">
        <v>100</v>
      </c>
      <c r="H15" s="178">
        <v>3.04</v>
      </c>
      <c r="I15" s="178">
        <v>0.4</v>
      </c>
      <c r="J15" s="178">
        <v>20.399999999999999</v>
      </c>
    </row>
    <row r="16" spans="1:10" ht="25.5">
      <c r="A16" s="189" t="s">
        <v>26</v>
      </c>
      <c r="B16" s="189"/>
      <c r="C16" s="178"/>
      <c r="D16" s="188"/>
      <c r="E16" s="182"/>
      <c r="F16" s="182">
        <f t="shared" ref="F16:I16" si="1">F15+F14+F13+F12+F11</f>
        <v>100</v>
      </c>
      <c r="G16" s="182">
        <f t="shared" si="1"/>
        <v>890.8</v>
      </c>
      <c r="H16" s="182">
        <f t="shared" si="1"/>
        <v>32.97</v>
      </c>
      <c r="I16" s="182">
        <f t="shared" si="1"/>
        <v>44.260000000000005</v>
      </c>
      <c r="J16" s="182">
        <f>J15+J14+J13+J12+J11</f>
        <v>85.580000000000013</v>
      </c>
    </row>
    <row r="17" spans="3:5">
      <c r="C17" s="52"/>
      <c r="D17" s="40"/>
      <c r="E17" s="52"/>
    </row>
    <row r="18" spans="3:5">
      <c r="C18" s="52"/>
      <c r="D18" s="52"/>
      <c r="E18" s="52"/>
    </row>
    <row r="19" spans="3:5">
      <c r="C19" s="52"/>
      <c r="D19" s="52"/>
      <c r="E19" s="52"/>
    </row>
    <row r="20" spans="3:5">
      <c r="C20" s="52"/>
      <c r="D20" s="52"/>
      <c r="E20" s="52"/>
    </row>
    <row r="21" spans="3:5">
      <c r="C21" s="52"/>
      <c r="D21" s="52"/>
      <c r="E21" s="52"/>
    </row>
    <row r="22" spans="3:5">
      <c r="C22" s="52"/>
      <c r="D22" s="52"/>
      <c r="E22" s="52"/>
    </row>
    <row r="23" spans="3:5">
      <c r="C23" s="52"/>
      <c r="D23" s="52"/>
      <c r="E23" s="52"/>
    </row>
  </sheetData>
  <mergeCells count="5">
    <mergeCell ref="A5:J5"/>
    <mergeCell ref="A7:A9"/>
    <mergeCell ref="A11:A15"/>
    <mergeCell ref="B4:D4"/>
    <mergeCell ref="I4:J4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7"/>
  <sheetViews>
    <sheetView view="pageLayout" topLeftCell="A298" workbookViewId="0">
      <selection activeCell="A185" sqref="A18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5" t="s">
        <v>0</v>
      </c>
      <c r="B1" s="148" t="s">
        <v>126</v>
      </c>
      <c r="C1" s="148"/>
      <c r="D1" s="148"/>
      <c r="E1" s="4" t="s">
        <v>1</v>
      </c>
      <c r="F1" s="6" t="s">
        <v>2</v>
      </c>
      <c r="G1" s="5"/>
      <c r="H1" s="111" t="s">
        <v>38</v>
      </c>
      <c r="I1" s="149"/>
      <c r="J1" s="149"/>
    </row>
    <row r="2" spans="1:10">
      <c r="A2" s="150" t="s">
        <v>111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3" t="s">
        <v>9</v>
      </c>
      <c r="G3" s="102" t="s">
        <v>136</v>
      </c>
      <c r="H3" s="2" t="s">
        <v>11</v>
      </c>
      <c r="I3" s="2" t="s">
        <v>12</v>
      </c>
      <c r="J3" s="2" t="s">
        <v>13</v>
      </c>
    </row>
    <row r="4" spans="1:10" ht="39">
      <c r="A4" s="145" t="s">
        <v>14</v>
      </c>
      <c r="B4" s="1" t="s">
        <v>15</v>
      </c>
      <c r="C4" s="7">
        <v>258</v>
      </c>
      <c r="D4" s="113" t="s">
        <v>27</v>
      </c>
      <c r="E4" s="7" t="s">
        <v>113</v>
      </c>
      <c r="F4" s="10">
        <v>30</v>
      </c>
      <c r="G4" s="7">
        <v>196</v>
      </c>
      <c r="H4" s="7">
        <v>6</v>
      </c>
      <c r="I4" s="7">
        <v>6.4</v>
      </c>
      <c r="J4" s="7">
        <v>30.6</v>
      </c>
    </row>
    <row r="5" spans="1:10" ht="15.75">
      <c r="A5" s="145"/>
      <c r="B5" s="1" t="s">
        <v>15</v>
      </c>
      <c r="C5" s="7">
        <v>114</v>
      </c>
      <c r="D5" s="113" t="s">
        <v>28</v>
      </c>
      <c r="E5" s="7">
        <v>75</v>
      </c>
      <c r="F5" s="10">
        <v>38</v>
      </c>
      <c r="G5" s="7">
        <v>310</v>
      </c>
      <c r="H5" s="7">
        <v>15.2</v>
      </c>
      <c r="I5" s="7">
        <v>8.5</v>
      </c>
      <c r="J5" s="7">
        <v>4.4000000000000004</v>
      </c>
    </row>
    <row r="6" spans="1:10" ht="26.25">
      <c r="A6" s="145"/>
      <c r="B6" s="1" t="s">
        <v>40</v>
      </c>
      <c r="C6" s="7">
        <v>883</v>
      </c>
      <c r="D6" s="113" t="s">
        <v>29</v>
      </c>
      <c r="E6" s="7">
        <v>200</v>
      </c>
      <c r="F6" s="10">
        <v>10</v>
      </c>
      <c r="G6" s="7">
        <v>94.2</v>
      </c>
      <c r="H6" s="7">
        <v>0.04</v>
      </c>
      <c r="I6" s="7">
        <v>0</v>
      </c>
      <c r="J6" s="7">
        <v>24.7</v>
      </c>
    </row>
    <row r="7" spans="1:10" ht="15.75">
      <c r="A7" s="102"/>
      <c r="B7" s="108" t="s">
        <v>16</v>
      </c>
      <c r="C7" s="64"/>
      <c r="D7" s="8" t="s">
        <v>25</v>
      </c>
      <c r="E7" s="26">
        <v>45</v>
      </c>
      <c r="F7" s="10">
        <v>2</v>
      </c>
      <c r="G7" s="23">
        <v>125</v>
      </c>
      <c r="H7" s="23">
        <v>3.75</v>
      </c>
      <c r="I7" s="23">
        <v>0.5</v>
      </c>
      <c r="J7" s="23">
        <v>25.5</v>
      </c>
    </row>
    <row r="8" spans="1:10" ht="15.75">
      <c r="A8" s="102"/>
      <c r="B8" s="108"/>
      <c r="C8" s="64"/>
      <c r="D8" s="8" t="s">
        <v>123</v>
      </c>
      <c r="E8" s="9">
        <v>20</v>
      </c>
      <c r="F8" s="121">
        <v>5</v>
      </c>
      <c r="G8" s="120">
        <v>112.2</v>
      </c>
      <c r="H8" s="120">
        <v>0.75</v>
      </c>
      <c r="I8" s="120">
        <v>4.125</v>
      </c>
      <c r="J8" s="120">
        <v>1.8</v>
      </c>
    </row>
    <row r="9" spans="1:10" ht="18" customHeight="1">
      <c r="A9" s="151" t="s">
        <v>18</v>
      </c>
      <c r="B9" s="152"/>
      <c r="C9" s="152"/>
      <c r="D9" s="153"/>
      <c r="E9" s="85"/>
      <c r="F9" s="122">
        <f>SUM(F4:F8)</f>
        <v>85</v>
      </c>
      <c r="G9" s="85">
        <f t="shared" ref="G9:J9" si="0">SUM(G4:G8)</f>
        <v>837.40000000000009</v>
      </c>
      <c r="H9" s="85">
        <f t="shared" si="0"/>
        <v>25.74</v>
      </c>
      <c r="I9" s="85">
        <f t="shared" si="0"/>
        <v>19.524999999999999</v>
      </c>
      <c r="J9" s="85">
        <f t="shared" si="0"/>
        <v>87</v>
      </c>
    </row>
    <row r="10" spans="1:10">
      <c r="A10" s="146" t="s">
        <v>21</v>
      </c>
      <c r="B10" s="16" t="s">
        <v>19</v>
      </c>
      <c r="C10" s="43">
        <v>984</v>
      </c>
      <c r="D10" s="124" t="s">
        <v>128</v>
      </c>
      <c r="E10" s="43">
        <v>100</v>
      </c>
      <c r="F10" s="86">
        <v>10</v>
      </c>
      <c r="G10" s="112">
        <v>40</v>
      </c>
      <c r="H10" s="112">
        <v>3.1</v>
      </c>
      <c r="I10" s="112">
        <v>0.2</v>
      </c>
      <c r="J10" s="112">
        <v>6.5</v>
      </c>
    </row>
    <row r="11" spans="1:10" ht="39">
      <c r="A11" s="147"/>
      <c r="B11" s="22" t="s">
        <v>22</v>
      </c>
      <c r="C11" s="23" t="s">
        <v>32</v>
      </c>
      <c r="D11" s="113" t="s">
        <v>33</v>
      </c>
      <c r="E11" s="23" t="s">
        <v>37</v>
      </c>
      <c r="F11" s="123">
        <v>20</v>
      </c>
      <c r="G11" s="23">
        <v>142</v>
      </c>
      <c r="H11" s="23">
        <v>5.4</v>
      </c>
      <c r="I11" s="23">
        <v>7.3</v>
      </c>
      <c r="J11" s="23">
        <v>13.4</v>
      </c>
    </row>
    <row r="12" spans="1:10" ht="51.75">
      <c r="A12" s="147"/>
      <c r="B12" s="22" t="s">
        <v>23</v>
      </c>
      <c r="C12" s="23">
        <v>971</v>
      </c>
      <c r="D12" s="113" t="s">
        <v>34</v>
      </c>
      <c r="E12" s="23" t="s">
        <v>112</v>
      </c>
      <c r="F12" s="10">
        <v>28</v>
      </c>
      <c r="G12" s="23">
        <v>298</v>
      </c>
      <c r="H12" s="23">
        <v>21.4</v>
      </c>
      <c r="I12" s="23">
        <v>27.2</v>
      </c>
      <c r="J12" s="23">
        <v>4.4000000000000004</v>
      </c>
    </row>
    <row r="13" spans="1:10">
      <c r="A13" s="147"/>
      <c r="B13" s="22" t="s">
        <v>24</v>
      </c>
      <c r="C13" s="23">
        <v>676</v>
      </c>
      <c r="D13" s="113" t="s">
        <v>35</v>
      </c>
      <c r="E13" s="23">
        <v>200</v>
      </c>
      <c r="F13" s="10">
        <v>15</v>
      </c>
      <c r="G13" s="23">
        <v>141</v>
      </c>
      <c r="H13" s="23">
        <v>4.88</v>
      </c>
      <c r="I13" s="23">
        <v>4.93</v>
      </c>
      <c r="J13" s="23">
        <v>20.5</v>
      </c>
    </row>
    <row r="14" spans="1:10" ht="26.25">
      <c r="A14" s="147"/>
      <c r="B14" s="1" t="s">
        <v>17</v>
      </c>
      <c r="C14" s="23">
        <v>663</v>
      </c>
      <c r="D14" s="113" t="s">
        <v>36</v>
      </c>
      <c r="E14" s="23">
        <v>200</v>
      </c>
      <c r="F14" s="10">
        <v>10</v>
      </c>
      <c r="G14" s="23">
        <v>37</v>
      </c>
      <c r="H14" s="23">
        <v>0.05</v>
      </c>
      <c r="I14" s="23">
        <v>0.02</v>
      </c>
      <c r="J14" s="23">
        <v>9.1</v>
      </c>
    </row>
    <row r="15" spans="1:10">
      <c r="A15" s="147"/>
      <c r="B15" s="2" t="s">
        <v>16</v>
      </c>
      <c r="C15" s="23" t="s">
        <v>20</v>
      </c>
      <c r="D15" s="113" t="s">
        <v>25</v>
      </c>
      <c r="E15" s="23">
        <v>45</v>
      </c>
      <c r="F15" s="10">
        <v>2</v>
      </c>
      <c r="G15" s="23">
        <v>125</v>
      </c>
      <c r="H15" s="23">
        <v>3.75</v>
      </c>
      <c r="I15" s="23">
        <v>0.5</v>
      </c>
      <c r="J15" s="23">
        <v>25.5</v>
      </c>
    </row>
    <row r="16" spans="1:10" ht="22.5" customHeight="1">
      <c r="A16" s="29" t="s">
        <v>26</v>
      </c>
      <c r="B16" s="104"/>
      <c r="C16" s="104"/>
      <c r="D16" s="104"/>
      <c r="E16" s="85"/>
      <c r="F16" s="85">
        <f t="shared" ref="F16:I16" si="1">F15+F14+F13+F12+F11+F10</f>
        <v>85</v>
      </c>
      <c r="G16" s="85">
        <f t="shared" si="1"/>
        <v>783</v>
      </c>
      <c r="H16" s="85">
        <f t="shared" si="1"/>
        <v>38.58</v>
      </c>
      <c r="I16" s="85">
        <f t="shared" si="1"/>
        <v>40.15</v>
      </c>
      <c r="J16" s="85">
        <f>J15+J14+J13+J12+J11+J10</f>
        <v>79.400000000000006</v>
      </c>
    </row>
    <row r="17" spans="1:12">
      <c r="D17" s="52"/>
      <c r="E17" s="52"/>
      <c r="F17" s="52"/>
      <c r="G17" s="52"/>
      <c r="H17" s="52"/>
      <c r="I17" s="52"/>
      <c r="J17" s="52"/>
      <c r="K17" s="52"/>
    </row>
    <row r="18" spans="1:12">
      <c r="D18" s="52"/>
      <c r="E18" s="52"/>
      <c r="F18" s="52"/>
      <c r="G18" s="52"/>
      <c r="H18" s="52"/>
      <c r="I18" s="52"/>
      <c r="J18" s="52"/>
      <c r="K18" s="52"/>
    </row>
    <row r="22" spans="1:12" ht="33.75" customHeight="1"/>
    <row r="23" spans="1:12" ht="38.25" customHeight="1"/>
    <row r="24" spans="1:12" ht="27" customHeight="1">
      <c r="A24" s="5" t="s">
        <v>0</v>
      </c>
      <c r="B24" s="148" t="s">
        <v>126</v>
      </c>
      <c r="C24" s="148"/>
      <c r="D24" s="148"/>
      <c r="E24" s="4" t="s">
        <v>1</v>
      </c>
      <c r="F24" s="6" t="s">
        <v>2</v>
      </c>
      <c r="G24" s="5"/>
      <c r="H24" s="111" t="s">
        <v>38</v>
      </c>
      <c r="I24" s="149"/>
      <c r="J24" s="149"/>
    </row>
    <row r="25" spans="1:12" ht="25.5" customHeight="1">
      <c r="A25" s="150" t="s">
        <v>111</v>
      </c>
      <c r="B25" s="150"/>
      <c r="C25" s="150"/>
      <c r="D25" s="150"/>
      <c r="E25" s="150"/>
      <c r="F25" s="150"/>
      <c r="G25" s="150"/>
      <c r="H25" s="150"/>
      <c r="I25" s="150"/>
      <c r="J25" s="150"/>
    </row>
    <row r="26" spans="1:12" ht="24.75" customHeight="1">
      <c r="A26" s="1" t="s">
        <v>4</v>
      </c>
      <c r="B26" s="1" t="s">
        <v>5</v>
      </c>
      <c r="C26" s="1" t="s">
        <v>6</v>
      </c>
      <c r="D26" s="2" t="s">
        <v>7</v>
      </c>
      <c r="E26" s="1" t="s">
        <v>8</v>
      </c>
      <c r="F26" s="3" t="s">
        <v>9</v>
      </c>
      <c r="G26" s="102" t="s">
        <v>136</v>
      </c>
      <c r="H26" s="2" t="s">
        <v>11</v>
      </c>
      <c r="I26" s="2" t="s">
        <v>12</v>
      </c>
      <c r="J26" s="2" t="s">
        <v>13</v>
      </c>
    </row>
    <row r="27" spans="1:12">
      <c r="A27" s="146" t="s">
        <v>21</v>
      </c>
      <c r="B27" s="16" t="s">
        <v>19</v>
      </c>
      <c r="C27" s="43">
        <v>984</v>
      </c>
      <c r="D27" s="124" t="s">
        <v>128</v>
      </c>
      <c r="E27" s="43">
        <v>100</v>
      </c>
      <c r="F27" s="86">
        <v>10</v>
      </c>
      <c r="G27" s="112">
        <v>40</v>
      </c>
      <c r="H27" s="112">
        <v>3.1</v>
      </c>
      <c r="I27" s="112">
        <v>0.2</v>
      </c>
      <c r="J27" s="112">
        <v>6.5</v>
      </c>
    </row>
    <row r="28" spans="1:12" ht="39">
      <c r="A28" s="147"/>
      <c r="B28" s="22" t="s">
        <v>22</v>
      </c>
      <c r="C28" s="23" t="s">
        <v>32</v>
      </c>
      <c r="D28" s="8" t="s">
        <v>33</v>
      </c>
      <c r="E28" s="24" t="s">
        <v>37</v>
      </c>
      <c r="F28" s="10">
        <v>35</v>
      </c>
      <c r="G28" s="25">
        <v>142</v>
      </c>
      <c r="H28" s="23">
        <v>5.4</v>
      </c>
      <c r="I28" s="23">
        <v>7.3</v>
      </c>
      <c r="J28" s="23">
        <v>13.4</v>
      </c>
    </row>
    <row r="29" spans="1:12" ht="51.75">
      <c r="A29" s="147"/>
      <c r="B29" s="22" t="s">
        <v>23</v>
      </c>
      <c r="C29" s="23">
        <v>971</v>
      </c>
      <c r="D29" s="8" t="s">
        <v>34</v>
      </c>
      <c r="E29" s="24" t="s">
        <v>112</v>
      </c>
      <c r="F29" s="10">
        <v>38</v>
      </c>
      <c r="G29" s="25">
        <v>298</v>
      </c>
      <c r="H29" s="23">
        <v>21.4</v>
      </c>
      <c r="I29" s="23">
        <v>27.2</v>
      </c>
      <c r="J29" s="23">
        <v>4.4000000000000004</v>
      </c>
    </row>
    <row r="30" spans="1:12">
      <c r="A30" s="147"/>
      <c r="B30" s="22" t="s">
        <v>24</v>
      </c>
      <c r="C30" s="23">
        <v>676</v>
      </c>
      <c r="D30" s="8" t="s">
        <v>35</v>
      </c>
      <c r="E30" s="24">
        <v>200</v>
      </c>
      <c r="F30" s="10">
        <v>18</v>
      </c>
      <c r="G30" s="25">
        <v>141</v>
      </c>
      <c r="H30" s="23">
        <v>4.88</v>
      </c>
      <c r="I30" s="23">
        <v>4.93</v>
      </c>
      <c r="J30" s="23">
        <v>20.5</v>
      </c>
      <c r="K30" s="52"/>
      <c r="L30" s="52"/>
    </row>
    <row r="31" spans="1:12" ht="26.25">
      <c r="A31" s="147"/>
      <c r="B31" s="1" t="s">
        <v>17</v>
      </c>
      <c r="C31" s="23">
        <v>663</v>
      </c>
      <c r="D31" s="8" t="s">
        <v>36</v>
      </c>
      <c r="E31" s="24">
        <v>200</v>
      </c>
      <c r="F31" s="10">
        <v>12</v>
      </c>
      <c r="G31" s="25">
        <v>37</v>
      </c>
      <c r="H31" s="23">
        <v>0.05</v>
      </c>
      <c r="I31" s="23">
        <v>0.02</v>
      </c>
      <c r="J31" s="23">
        <v>9.1</v>
      </c>
      <c r="K31" s="52"/>
      <c r="L31" s="52"/>
    </row>
    <row r="32" spans="1:12">
      <c r="A32" s="147"/>
      <c r="B32" s="2" t="s">
        <v>16</v>
      </c>
      <c r="C32" s="23" t="s">
        <v>20</v>
      </c>
      <c r="D32" s="8" t="s">
        <v>25</v>
      </c>
      <c r="E32" s="26">
        <v>45</v>
      </c>
      <c r="F32" s="13">
        <v>2</v>
      </c>
      <c r="G32" s="27">
        <v>125</v>
      </c>
      <c r="H32" s="28">
        <v>3.75</v>
      </c>
      <c r="I32" s="28">
        <v>0.5</v>
      </c>
      <c r="J32" s="23">
        <v>25.5</v>
      </c>
      <c r="K32" s="52"/>
      <c r="L32" s="52"/>
    </row>
    <row r="33" spans="1:12" ht="25.5">
      <c r="A33" s="29" t="s">
        <v>26</v>
      </c>
      <c r="B33" s="30"/>
      <c r="C33" s="30"/>
      <c r="D33" s="105"/>
      <c r="E33" s="85"/>
      <c r="F33" s="85">
        <f t="shared" ref="F33:I33" si="2">F32+F31+F30+F29+F28+F27</f>
        <v>115</v>
      </c>
      <c r="G33" s="85">
        <f t="shared" si="2"/>
        <v>783</v>
      </c>
      <c r="H33" s="85">
        <f t="shared" si="2"/>
        <v>38.58</v>
      </c>
      <c r="I33" s="85">
        <f t="shared" si="2"/>
        <v>40.15</v>
      </c>
      <c r="J33" s="85">
        <f>J32+J31+J30+J29+J28+J27</f>
        <v>79.400000000000006</v>
      </c>
      <c r="K33" s="52"/>
      <c r="L33" s="52"/>
    </row>
    <row r="34" spans="1:12">
      <c r="K34" s="52"/>
      <c r="L34" s="52"/>
    </row>
    <row r="35" spans="1:12">
      <c r="K35" s="52"/>
      <c r="L35" s="52"/>
    </row>
    <row r="36" spans="1:12">
      <c r="K36" s="52"/>
      <c r="L36" s="52"/>
    </row>
    <row r="40" spans="1:12" ht="93" customHeight="1"/>
    <row r="41" spans="1:12" ht="30">
      <c r="A41" s="5" t="s">
        <v>0</v>
      </c>
      <c r="B41" s="148" t="s">
        <v>126</v>
      </c>
      <c r="C41" s="148"/>
      <c r="D41" s="148"/>
      <c r="E41" s="4" t="s">
        <v>1</v>
      </c>
      <c r="F41" s="6" t="s">
        <v>2</v>
      </c>
      <c r="G41" s="5"/>
      <c r="H41" s="111" t="s">
        <v>48</v>
      </c>
      <c r="I41" s="149"/>
      <c r="J41" s="149"/>
    </row>
    <row r="42" spans="1:12">
      <c r="A42" s="150" t="s">
        <v>111</v>
      </c>
      <c r="B42" s="150"/>
      <c r="C42" s="150"/>
      <c r="D42" s="150"/>
      <c r="E42" s="150"/>
      <c r="F42" s="150"/>
      <c r="G42" s="150"/>
      <c r="H42" s="150"/>
      <c r="I42" s="150"/>
      <c r="J42" s="150"/>
    </row>
    <row r="43" spans="1:12">
      <c r="A43" s="1" t="s">
        <v>4</v>
      </c>
      <c r="B43" s="1" t="s">
        <v>5</v>
      </c>
      <c r="C43" s="1" t="s">
        <v>6</v>
      </c>
      <c r="D43" s="2" t="s">
        <v>7</v>
      </c>
      <c r="E43" s="1" t="s">
        <v>8</v>
      </c>
      <c r="F43" s="3" t="s">
        <v>9</v>
      </c>
      <c r="G43" s="102" t="s">
        <v>136</v>
      </c>
      <c r="H43" s="2" t="s">
        <v>11</v>
      </c>
      <c r="I43" s="2" t="s">
        <v>12</v>
      </c>
      <c r="J43" s="2" t="s">
        <v>13</v>
      </c>
    </row>
    <row r="44" spans="1:12" ht="39">
      <c r="A44" s="145" t="s">
        <v>14</v>
      </c>
      <c r="B44" s="1" t="s">
        <v>15</v>
      </c>
      <c r="C44" s="7">
        <v>29</v>
      </c>
      <c r="D44" s="8" t="s">
        <v>41</v>
      </c>
      <c r="E44" s="9" t="s">
        <v>113</v>
      </c>
      <c r="F44" s="10">
        <v>25</v>
      </c>
      <c r="G44" s="11">
        <v>136</v>
      </c>
      <c r="H44" s="7">
        <v>12.22</v>
      </c>
      <c r="I44" s="7">
        <v>12.74</v>
      </c>
      <c r="J44" s="7">
        <v>11.36</v>
      </c>
    </row>
    <row r="45" spans="1:12" ht="15.75">
      <c r="A45" s="145"/>
      <c r="B45" s="1"/>
      <c r="C45" s="7"/>
      <c r="D45" s="8" t="s">
        <v>42</v>
      </c>
      <c r="E45" s="9">
        <v>20</v>
      </c>
      <c r="F45" s="10">
        <v>16</v>
      </c>
      <c r="G45" s="11">
        <v>49.4</v>
      </c>
      <c r="H45" s="7">
        <v>4.4000000000000004</v>
      </c>
      <c r="I45" s="7">
        <v>5.6</v>
      </c>
      <c r="J45" s="7">
        <v>0</v>
      </c>
    </row>
    <row r="46" spans="1:12" ht="15.75">
      <c r="A46" s="145"/>
      <c r="B46" s="1"/>
      <c r="C46" s="7"/>
      <c r="D46" s="8" t="s">
        <v>43</v>
      </c>
      <c r="E46" s="12">
        <v>150</v>
      </c>
      <c r="F46" s="13">
        <v>30</v>
      </c>
      <c r="G46" s="14">
        <v>41.5</v>
      </c>
      <c r="H46" s="15">
        <v>0.87</v>
      </c>
      <c r="I46" s="15">
        <v>0.21</v>
      </c>
      <c r="J46" s="15">
        <v>8.16</v>
      </c>
    </row>
    <row r="47" spans="1:12" ht="26.25">
      <c r="A47" s="145"/>
      <c r="B47" s="1" t="s">
        <v>45</v>
      </c>
      <c r="C47" s="7">
        <v>665</v>
      </c>
      <c r="D47" s="113" t="s">
        <v>44</v>
      </c>
      <c r="E47" s="7">
        <v>150</v>
      </c>
      <c r="F47" s="123">
        <v>12</v>
      </c>
      <c r="G47" s="7">
        <v>143</v>
      </c>
      <c r="H47" s="7">
        <v>6.6</v>
      </c>
      <c r="I47" s="7">
        <v>3.47</v>
      </c>
      <c r="J47" s="7">
        <v>21.2</v>
      </c>
    </row>
    <row r="48" spans="1:12" ht="15.75">
      <c r="A48" s="145"/>
      <c r="B48" s="1" t="s">
        <v>16</v>
      </c>
      <c r="C48" s="7"/>
      <c r="D48" s="113" t="s">
        <v>25</v>
      </c>
      <c r="E48" s="7">
        <v>45</v>
      </c>
      <c r="F48" s="123">
        <v>2</v>
      </c>
      <c r="G48" s="7">
        <v>125</v>
      </c>
      <c r="H48" s="7">
        <v>3.75</v>
      </c>
      <c r="I48" s="7">
        <v>0.5</v>
      </c>
      <c r="J48" s="7">
        <v>25.5</v>
      </c>
    </row>
    <row r="49" spans="1:10" ht="25.5">
      <c r="A49" s="29" t="s">
        <v>18</v>
      </c>
      <c r="B49" s="30"/>
      <c r="C49" s="30"/>
      <c r="D49" s="31"/>
      <c r="E49" s="85"/>
      <c r="F49" s="122">
        <f t="shared" ref="F49:I49" si="3">F48+F47+F46+F45+F44</f>
        <v>85</v>
      </c>
      <c r="G49" s="85">
        <f t="shared" si="3"/>
        <v>494.9</v>
      </c>
      <c r="H49" s="85">
        <f t="shared" si="3"/>
        <v>27.84</v>
      </c>
      <c r="I49" s="85">
        <f t="shared" si="3"/>
        <v>22.520000000000003</v>
      </c>
      <c r="J49" s="85">
        <f>J48+J47+J46+J45+J44</f>
        <v>66.22</v>
      </c>
    </row>
    <row r="50" spans="1:10">
      <c r="A50" s="146" t="s">
        <v>21</v>
      </c>
      <c r="B50" s="16" t="s">
        <v>19</v>
      </c>
      <c r="C50" s="43"/>
      <c r="D50" s="114" t="s">
        <v>133</v>
      </c>
      <c r="E50" s="43">
        <v>100</v>
      </c>
      <c r="F50" s="86">
        <v>10</v>
      </c>
      <c r="G50" s="119">
        <v>24</v>
      </c>
      <c r="H50" s="119">
        <v>1.86</v>
      </c>
      <c r="I50" s="119">
        <v>0.12</v>
      </c>
      <c r="J50" s="119">
        <v>3.9</v>
      </c>
    </row>
    <row r="51" spans="1:10" ht="39">
      <c r="A51" s="147"/>
      <c r="B51" s="22" t="s">
        <v>23</v>
      </c>
      <c r="C51" s="23">
        <v>246</v>
      </c>
      <c r="D51" s="8" t="s">
        <v>46</v>
      </c>
      <c r="E51" s="24" t="s">
        <v>112</v>
      </c>
      <c r="F51" s="123">
        <v>42</v>
      </c>
      <c r="G51" s="23">
        <v>264</v>
      </c>
      <c r="H51" s="23">
        <v>13.2</v>
      </c>
      <c r="I51" s="23">
        <v>18.8</v>
      </c>
      <c r="J51" s="23">
        <v>10.28</v>
      </c>
    </row>
    <row r="52" spans="1:10" ht="30" customHeight="1">
      <c r="A52" s="147"/>
      <c r="B52" s="22" t="s">
        <v>24</v>
      </c>
      <c r="C52" s="23">
        <v>114</v>
      </c>
      <c r="D52" s="128" t="s">
        <v>135</v>
      </c>
      <c r="E52" s="24">
        <v>200</v>
      </c>
      <c r="F52" s="123">
        <v>19</v>
      </c>
      <c r="G52" s="129">
        <v>194.05</v>
      </c>
      <c r="H52" s="129">
        <v>1.95</v>
      </c>
      <c r="I52" s="129">
        <v>3.55</v>
      </c>
      <c r="J52" s="129">
        <v>9.6</v>
      </c>
    </row>
    <row r="53" spans="1:10" ht="26.25">
      <c r="A53" s="147"/>
      <c r="B53" s="1" t="s">
        <v>17</v>
      </c>
      <c r="C53" s="23">
        <v>611</v>
      </c>
      <c r="D53" s="113" t="s">
        <v>47</v>
      </c>
      <c r="E53" s="23">
        <v>200</v>
      </c>
      <c r="F53" s="123">
        <v>12</v>
      </c>
      <c r="G53" s="23">
        <v>99</v>
      </c>
      <c r="H53" s="23">
        <v>0.56999999999999995</v>
      </c>
      <c r="I53" s="23">
        <v>7.0000000000000007E-2</v>
      </c>
      <c r="J53" s="23">
        <v>24.09</v>
      </c>
    </row>
    <row r="54" spans="1:10">
      <c r="A54" s="147"/>
      <c r="B54" s="2" t="s">
        <v>16</v>
      </c>
      <c r="C54" s="23" t="s">
        <v>20</v>
      </c>
      <c r="D54" s="113" t="s">
        <v>25</v>
      </c>
      <c r="E54" s="23">
        <v>45</v>
      </c>
      <c r="F54" s="10">
        <v>2</v>
      </c>
      <c r="G54" s="23">
        <v>125</v>
      </c>
      <c r="H54" s="23">
        <v>3.75</v>
      </c>
      <c r="I54" s="23">
        <v>0.5</v>
      </c>
      <c r="J54" s="23">
        <v>25.5</v>
      </c>
    </row>
    <row r="55" spans="1:10" ht="25.5">
      <c r="A55" s="29" t="s">
        <v>26</v>
      </c>
      <c r="B55" s="30"/>
      <c r="C55" s="30"/>
      <c r="D55" s="31"/>
      <c r="E55" s="85"/>
      <c r="F55" s="85">
        <f>F54+F53+F52+F51+F50</f>
        <v>85</v>
      </c>
      <c r="G55" s="85">
        <f>G54+G53+G52+G51+G50</f>
        <v>706.05</v>
      </c>
      <c r="H55" s="85">
        <f t="shared" ref="H55:I55" si="4">H54+H53+H52+H51+H50</f>
        <v>21.33</v>
      </c>
      <c r="I55" s="85">
        <f t="shared" si="4"/>
        <v>23.040000000000003</v>
      </c>
      <c r="J55" s="85">
        <f>J54+J53+J52+J51+J50</f>
        <v>73.37</v>
      </c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62" spans="1:10" ht="60.75" customHeight="1"/>
    <row r="63" spans="1:10" ht="27" customHeight="1">
      <c r="A63" s="5" t="s">
        <v>0</v>
      </c>
      <c r="B63" s="148" t="s">
        <v>126</v>
      </c>
      <c r="C63" s="148"/>
      <c r="D63" s="148"/>
      <c r="E63" s="4" t="s">
        <v>1</v>
      </c>
      <c r="F63" s="6" t="s">
        <v>2</v>
      </c>
      <c r="G63" s="5"/>
      <c r="H63" s="111" t="s">
        <v>48</v>
      </c>
      <c r="I63" s="149"/>
      <c r="J63" s="149"/>
    </row>
    <row r="64" spans="1:10" ht="21.75" customHeight="1">
      <c r="A64" s="150" t="s">
        <v>111</v>
      </c>
      <c r="B64" s="150"/>
      <c r="C64" s="150"/>
      <c r="D64" s="150"/>
      <c r="E64" s="150"/>
      <c r="F64" s="150"/>
      <c r="G64" s="150"/>
      <c r="H64" s="150"/>
      <c r="I64" s="150"/>
      <c r="J64" s="150"/>
    </row>
    <row r="65" spans="1:10">
      <c r="A65" s="1" t="s">
        <v>4</v>
      </c>
      <c r="B65" s="1" t="s">
        <v>5</v>
      </c>
      <c r="C65" s="1" t="s">
        <v>6</v>
      </c>
      <c r="D65" s="2" t="s">
        <v>7</v>
      </c>
      <c r="E65" s="1" t="s">
        <v>8</v>
      </c>
      <c r="F65" s="2" t="s">
        <v>9</v>
      </c>
      <c r="G65" s="102" t="s">
        <v>136</v>
      </c>
      <c r="H65" s="2" t="s">
        <v>11</v>
      </c>
      <c r="I65" s="2" t="s">
        <v>12</v>
      </c>
      <c r="J65" s="2" t="s">
        <v>13</v>
      </c>
    </row>
    <row r="66" spans="1:10">
      <c r="A66" s="146" t="s">
        <v>21</v>
      </c>
      <c r="B66" s="16" t="s">
        <v>19</v>
      </c>
      <c r="C66" s="17"/>
      <c r="D66" s="114" t="s">
        <v>133</v>
      </c>
      <c r="E66" s="18">
        <v>100</v>
      </c>
      <c r="F66" s="21">
        <v>10</v>
      </c>
      <c r="G66" s="119">
        <v>24</v>
      </c>
      <c r="H66" s="119">
        <v>1.86</v>
      </c>
      <c r="I66" s="119">
        <v>0.12</v>
      </c>
      <c r="J66" s="119">
        <v>3.9</v>
      </c>
    </row>
    <row r="67" spans="1:10" ht="39">
      <c r="A67" s="147"/>
      <c r="B67" s="16"/>
      <c r="C67" s="17"/>
      <c r="D67" s="36" t="s">
        <v>114</v>
      </c>
      <c r="E67" s="43" t="s">
        <v>115</v>
      </c>
      <c r="F67" s="43">
        <v>30</v>
      </c>
      <c r="G67" s="43">
        <v>109.5</v>
      </c>
      <c r="H67" s="43">
        <v>2.56</v>
      </c>
      <c r="I67" s="43">
        <v>2.77</v>
      </c>
      <c r="J67" s="43">
        <v>18.59</v>
      </c>
    </row>
    <row r="68" spans="1:10" ht="39">
      <c r="A68" s="147"/>
      <c r="B68" s="22" t="s">
        <v>23</v>
      </c>
      <c r="C68" s="23">
        <v>246</v>
      </c>
      <c r="D68" s="8" t="s">
        <v>46</v>
      </c>
      <c r="E68" s="24" t="s">
        <v>112</v>
      </c>
      <c r="F68" s="10">
        <v>42</v>
      </c>
      <c r="G68" s="25">
        <v>264</v>
      </c>
      <c r="H68" s="23">
        <v>13.2</v>
      </c>
      <c r="I68" s="23">
        <v>18.8</v>
      </c>
      <c r="J68" s="23">
        <v>10.28</v>
      </c>
    </row>
    <row r="69" spans="1:10" ht="30.75" customHeight="1">
      <c r="A69" s="147"/>
      <c r="B69" s="22" t="s">
        <v>24</v>
      </c>
      <c r="C69" s="23">
        <v>114</v>
      </c>
      <c r="D69" s="128" t="s">
        <v>135</v>
      </c>
      <c r="E69" s="24">
        <v>200</v>
      </c>
      <c r="F69" s="123">
        <v>19</v>
      </c>
      <c r="G69" s="129">
        <v>194.05</v>
      </c>
      <c r="H69" s="129">
        <v>1.95</v>
      </c>
      <c r="I69" s="129">
        <v>3.55</v>
      </c>
      <c r="J69" s="129">
        <v>9.6</v>
      </c>
    </row>
    <row r="70" spans="1:10" ht="26.25">
      <c r="A70" s="147"/>
      <c r="B70" s="1" t="s">
        <v>17</v>
      </c>
      <c r="C70" s="23">
        <v>611</v>
      </c>
      <c r="D70" s="8" t="s">
        <v>127</v>
      </c>
      <c r="E70" s="24">
        <v>200</v>
      </c>
      <c r="F70" s="10">
        <v>12</v>
      </c>
      <c r="G70" s="25">
        <v>99</v>
      </c>
      <c r="H70" s="23">
        <v>0.56999999999999995</v>
      </c>
      <c r="I70" s="23">
        <v>7.0000000000000007E-2</v>
      </c>
      <c r="J70" s="23">
        <v>24.09</v>
      </c>
    </row>
    <row r="71" spans="1:10">
      <c r="A71" s="147"/>
      <c r="B71" s="2" t="s">
        <v>16</v>
      </c>
      <c r="C71" s="23" t="s">
        <v>20</v>
      </c>
      <c r="D71" s="8" t="s">
        <v>25</v>
      </c>
      <c r="E71" s="23">
        <v>45</v>
      </c>
      <c r="F71" s="10">
        <v>2</v>
      </c>
      <c r="G71" s="23">
        <v>125</v>
      </c>
      <c r="H71" s="23">
        <v>3.75</v>
      </c>
      <c r="I71" s="23">
        <v>0.5</v>
      </c>
      <c r="J71" s="23">
        <v>25.5</v>
      </c>
    </row>
    <row r="72" spans="1:10" ht="25.5">
      <c r="A72" s="29" t="s">
        <v>26</v>
      </c>
      <c r="B72" s="30"/>
      <c r="C72" s="30"/>
      <c r="D72" s="104"/>
      <c r="E72" s="85"/>
      <c r="F72" s="85">
        <f>F71+F70+F69+F68+F67+F66</f>
        <v>115</v>
      </c>
      <c r="G72" s="85">
        <f t="shared" ref="G72:I72" si="5">G71+G70+G69+G68+G67+G66</f>
        <v>815.55</v>
      </c>
      <c r="H72" s="85">
        <f t="shared" si="5"/>
        <v>23.889999999999997</v>
      </c>
      <c r="I72" s="85">
        <f t="shared" si="5"/>
        <v>25.810000000000002</v>
      </c>
      <c r="J72" s="85">
        <f>J71+J70+J69+J68+J67+J66</f>
        <v>91.960000000000008</v>
      </c>
    </row>
    <row r="73" spans="1:10">
      <c r="A73" s="44"/>
      <c r="B73" s="44"/>
      <c r="C73" s="44"/>
      <c r="D73" s="44"/>
      <c r="E73" s="45"/>
      <c r="F73" s="45"/>
      <c r="G73" s="45"/>
      <c r="H73" s="45"/>
      <c r="I73" s="45"/>
      <c r="J73" s="45"/>
    </row>
    <row r="74" spans="1:10" ht="184.5" customHeight="1">
      <c r="A74" s="44"/>
      <c r="B74" s="44"/>
      <c r="C74" s="44"/>
      <c r="D74" s="44"/>
      <c r="E74" s="45"/>
      <c r="F74" s="45"/>
      <c r="G74" s="45"/>
      <c r="H74" s="45"/>
      <c r="I74" s="45"/>
      <c r="J74" s="45"/>
    </row>
    <row r="78" spans="1:10" ht="30">
      <c r="A78" s="5" t="s">
        <v>0</v>
      </c>
      <c r="B78" s="148" t="s">
        <v>126</v>
      </c>
      <c r="C78" s="148"/>
      <c r="D78" s="148"/>
      <c r="E78" s="4" t="s">
        <v>1</v>
      </c>
      <c r="F78" s="6" t="s">
        <v>2</v>
      </c>
      <c r="G78" s="5"/>
      <c r="H78" s="111" t="s">
        <v>39</v>
      </c>
      <c r="I78" s="149"/>
      <c r="J78" s="149"/>
    </row>
    <row r="79" spans="1:10">
      <c r="A79" s="150" t="s">
        <v>116</v>
      </c>
      <c r="B79" s="150"/>
      <c r="C79" s="150"/>
      <c r="D79" s="150"/>
      <c r="E79" s="150"/>
      <c r="F79" s="150"/>
      <c r="G79" s="150"/>
      <c r="H79" s="150"/>
      <c r="I79" s="150"/>
      <c r="J79" s="150"/>
    </row>
    <row r="80" spans="1:10">
      <c r="A80" s="1" t="s">
        <v>4</v>
      </c>
      <c r="B80" s="1" t="s">
        <v>5</v>
      </c>
      <c r="C80" s="1" t="s">
        <v>6</v>
      </c>
      <c r="D80" s="2" t="s">
        <v>7</v>
      </c>
      <c r="E80" s="1" t="s">
        <v>8</v>
      </c>
      <c r="F80" s="3" t="s">
        <v>9</v>
      </c>
      <c r="G80" s="109" t="s">
        <v>136</v>
      </c>
      <c r="H80" s="103" t="s">
        <v>11</v>
      </c>
      <c r="I80" s="103" t="s">
        <v>12</v>
      </c>
      <c r="J80" s="103" t="s">
        <v>13</v>
      </c>
    </row>
    <row r="81" spans="1:10" ht="36">
      <c r="A81" s="145" t="s">
        <v>14</v>
      </c>
      <c r="B81" s="1" t="s">
        <v>15</v>
      </c>
      <c r="C81" s="7"/>
      <c r="D81" s="115" t="s">
        <v>134</v>
      </c>
      <c r="E81" s="9" t="s">
        <v>113</v>
      </c>
      <c r="F81" s="10">
        <v>30</v>
      </c>
      <c r="G81" s="127">
        <v>163.5</v>
      </c>
      <c r="H81" s="127">
        <v>3.9</v>
      </c>
      <c r="I81" s="127">
        <v>6.15</v>
      </c>
      <c r="J81" s="127">
        <v>26.25</v>
      </c>
    </row>
    <row r="82" spans="1:10" ht="15.75">
      <c r="A82" s="145"/>
      <c r="B82" s="1"/>
      <c r="C82" s="7"/>
      <c r="D82" s="8" t="s">
        <v>49</v>
      </c>
      <c r="E82" s="9">
        <v>75</v>
      </c>
      <c r="F82" s="125">
        <v>40</v>
      </c>
      <c r="G82" s="126">
        <v>134.55000000000001</v>
      </c>
      <c r="H82" s="64">
        <v>9.9</v>
      </c>
      <c r="I82" s="64">
        <v>7.88</v>
      </c>
      <c r="J82" s="64">
        <v>35.4</v>
      </c>
    </row>
    <row r="83" spans="1:10" ht="15.75">
      <c r="A83" s="145"/>
      <c r="B83" s="1"/>
      <c r="C83" s="7"/>
      <c r="D83" s="8" t="s">
        <v>117</v>
      </c>
      <c r="E83" s="12">
        <v>29</v>
      </c>
      <c r="F83" s="13">
        <v>5</v>
      </c>
      <c r="G83" s="14">
        <v>120</v>
      </c>
      <c r="H83" s="15">
        <v>0.4</v>
      </c>
      <c r="I83" s="15">
        <v>6.1</v>
      </c>
      <c r="J83" s="15">
        <v>17.399999999999999</v>
      </c>
    </row>
    <row r="84" spans="1:10" ht="26.25">
      <c r="A84" s="145"/>
      <c r="B84" s="1" t="s">
        <v>45</v>
      </c>
      <c r="C84" s="7">
        <v>741</v>
      </c>
      <c r="D84" s="113" t="s">
        <v>50</v>
      </c>
      <c r="E84" s="7">
        <v>200</v>
      </c>
      <c r="F84" s="10">
        <v>10</v>
      </c>
      <c r="G84" s="7">
        <v>148.30000000000001</v>
      </c>
      <c r="H84" s="7">
        <v>4.28</v>
      </c>
      <c r="I84" s="7">
        <v>4.8</v>
      </c>
      <c r="J84" s="7">
        <v>22</v>
      </c>
    </row>
    <row r="85" spans="1:10" ht="25.5">
      <c r="A85" s="29" t="s">
        <v>18</v>
      </c>
      <c r="B85" s="30"/>
      <c r="C85" s="30"/>
      <c r="D85" s="31"/>
      <c r="E85" s="85"/>
      <c r="F85" s="85">
        <f t="shared" ref="F85:I85" si="6">F84+F83+F82+F81</f>
        <v>85</v>
      </c>
      <c r="G85" s="85">
        <f t="shared" si="6"/>
        <v>566.35</v>
      </c>
      <c r="H85" s="85">
        <f t="shared" si="6"/>
        <v>18.48</v>
      </c>
      <c r="I85" s="85">
        <f t="shared" si="6"/>
        <v>24.93</v>
      </c>
      <c r="J85" s="85">
        <f>J84+J83+J82+J81</f>
        <v>101.05</v>
      </c>
    </row>
    <row r="86" spans="1:10">
      <c r="A86" s="146" t="s">
        <v>21</v>
      </c>
      <c r="B86" s="16" t="s">
        <v>19</v>
      </c>
      <c r="C86" s="17">
        <v>982</v>
      </c>
      <c r="D86" s="117" t="s">
        <v>31</v>
      </c>
      <c r="E86" s="43">
        <v>100</v>
      </c>
      <c r="F86" s="43">
        <v>10</v>
      </c>
      <c r="G86" s="43">
        <v>5.5</v>
      </c>
      <c r="H86" s="43">
        <v>0.35</v>
      </c>
      <c r="I86" s="43">
        <v>0.05</v>
      </c>
      <c r="J86" s="43">
        <v>0.95</v>
      </c>
    </row>
    <row r="87" spans="1:10" ht="39">
      <c r="A87" s="147"/>
      <c r="B87" s="22" t="s">
        <v>23</v>
      </c>
      <c r="C87" s="23">
        <v>550</v>
      </c>
      <c r="D87" s="113" t="s">
        <v>53</v>
      </c>
      <c r="E87" s="23">
        <v>100</v>
      </c>
      <c r="F87" s="10">
        <v>43</v>
      </c>
      <c r="G87" s="23">
        <v>177.4</v>
      </c>
      <c r="H87" s="23">
        <v>15.25</v>
      </c>
      <c r="I87" s="23">
        <v>17.600000000000001</v>
      </c>
      <c r="J87" s="23">
        <v>4.5</v>
      </c>
    </row>
    <row r="88" spans="1:10" ht="26.25">
      <c r="A88" s="147"/>
      <c r="B88" s="22" t="s">
        <v>24</v>
      </c>
      <c r="C88" s="23">
        <v>552</v>
      </c>
      <c r="D88" s="113" t="s">
        <v>52</v>
      </c>
      <c r="E88" s="23">
        <v>200</v>
      </c>
      <c r="F88" s="10">
        <v>18</v>
      </c>
      <c r="G88" s="23">
        <v>199</v>
      </c>
      <c r="H88" s="23">
        <v>3.83</v>
      </c>
      <c r="I88" s="23">
        <v>4.07</v>
      </c>
      <c r="J88" s="23">
        <v>35.409999999999997</v>
      </c>
    </row>
    <row r="89" spans="1:10" ht="26.25">
      <c r="A89" s="147"/>
      <c r="B89" s="1" t="s">
        <v>17</v>
      </c>
      <c r="C89" s="23">
        <v>667</v>
      </c>
      <c r="D89" s="113" t="s">
        <v>54</v>
      </c>
      <c r="E89" s="23">
        <v>200</v>
      </c>
      <c r="F89" s="10">
        <v>12</v>
      </c>
      <c r="G89" s="23">
        <v>75</v>
      </c>
      <c r="H89" s="23">
        <v>0.38</v>
      </c>
      <c r="I89" s="23">
        <v>0.13</v>
      </c>
      <c r="J89" s="23">
        <v>18.2</v>
      </c>
    </row>
    <row r="90" spans="1:10">
      <c r="A90" s="147"/>
      <c r="B90" s="2" t="s">
        <v>16</v>
      </c>
      <c r="C90" s="23" t="s">
        <v>20</v>
      </c>
      <c r="D90" s="113" t="s">
        <v>25</v>
      </c>
      <c r="E90" s="23">
        <v>45</v>
      </c>
      <c r="F90" s="10">
        <v>2</v>
      </c>
      <c r="G90" s="23">
        <v>97.5</v>
      </c>
      <c r="H90" s="23">
        <v>2.9</v>
      </c>
      <c r="I90" s="23">
        <v>0.39</v>
      </c>
      <c r="J90" s="23">
        <v>19.8</v>
      </c>
    </row>
    <row r="91" spans="1:10" ht="25.5">
      <c r="A91" s="29" t="s">
        <v>26</v>
      </c>
      <c r="B91" s="30"/>
      <c r="C91" s="30"/>
      <c r="D91" s="113"/>
      <c r="E91" s="85"/>
      <c r="F91" s="85">
        <f t="shared" ref="F91:I91" si="7">F90+F89+F88+F87+F86</f>
        <v>85</v>
      </c>
      <c r="G91" s="85">
        <f t="shared" si="7"/>
        <v>554.4</v>
      </c>
      <c r="H91" s="85">
        <f t="shared" si="7"/>
        <v>22.71</v>
      </c>
      <c r="I91" s="85">
        <f t="shared" si="7"/>
        <v>22.240000000000002</v>
      </c>
      <c r="J91" s="85">
        <f>J90+J89+J88+J87+J86</f>
        <v>78.86</v>
      </c>
    </row>
    <row r="92" spans="1:10">
      <c r="D92" s="34"/>
    </row>
    <row r="93" spans="1:10">
      <c r="D93" s="52"/>
    </row>
    <row r="99" spans="1:10" ht="6.75" customHeight="1"/>
    <row r="100" spans="1:10" ht="54.75" customHeight="1"/>
    <row r="101" spans="1:10" ht="30">
      <c r="A101" s="5" t="s">
        <v>0</v>
      </c>
      <c r="B101" s="148" t="s">
        <v>126</v>
      </c>
      <c r="C101" s="148"/>
      <c r="D101" s="148"/>
      <c r="E101" s="4" t="s">
        <v>1</v>
      </c>
      <c r="F101" s="6" t="s">
        <v>2</v>
      </c>
      <c r="G101" s="5"/>
      <c r="H101" s="111" t="s">
        <v>39</v>
      </c>
      <c r="I101" s="149"/>
      <c r="J101" s="149"/>
    </row>
    <row r="102" spans="1:10">
      <c r="A102" s="150" t="s">
        <v>116</v>
      </c>
      <c r="B102" s="150"/>
      <c r="C102" s="150"/>
      <c r="D102" s="150"/>
      <c r="E102" s="150"/>
      <c r="F102" s="150"/>
      <c r="G102" s="150"/>
      <c r="H102" s="150"/>
      <c r="I102" s="150"/>
      <c r="J102" s="150"/>
    </row>
    <row r="103" spans="1:10">
      <c r="A103" s="2" t="s">
        <v>4</v>
      </c>
      <c r="B103" s="2" t="s">
        <v>5</v>
      </c>
      <c r="C103" s="2" t="s">
        <v>6</v>
      </c>
      <c r="D103" s="2" t="s">
        <v>7</v>
      </c>
      <c r="E103" s="2" t="s">
        <v>8</v>
      </c>
      <c r="F103" s="2" t="s">
        <v>9</v>
      </c>
      <c r="G103" s="107" t="s">
        <v>136</v>
      </c>
      <c r="H103" s="2" t="s">
        <v>11</v>
      </c>
      <c r="I103" s="2" t="s">
        <v>12</v>
      </c>
      <c r="J103" s="2" t="s">
        <v>13</v>
      </c>
    </row>
    <row r="104" spans="1:10">
      <c r="A104" s="147" t="s">
        <v>21</v>
      </c>
      <c r="B104" s="94" t="s">
        <v>19</v>
      </c>
      <c r="C104" s="18">
        <v>982</v>
      </c>
      <c r="D104" s="95" t="s">
        <v>31</v>
      </c>
      <c r="E104" s="18">
        <v>100</v>
      </c>
      <c r="F104" s="19">
        <v>6</v>
      </c>
      <c r="G104" s="20">
        <v>5.5</v>
      </c>
      <c r="H104" s="21">
        <v>0.35</v>
      </c>
      <c r="I104" s="21">
        <v>0.05</v>
      </c>
      <c r="J104" s="21">
        <v>0.95</v>
      </c>
    </row>
    <row r="105" spans="1:10" ht="64.5">
      <c r="A105" s="147"/>
      <c r="B105" s="22" t="s">
        <v>22</v>
      </c>
      <c r="C105" s="23">
        <v>366</v>
      </c>
      <c r="D105" s="36" t="s">
        <v>51</v>
      </c>
      <c r="E105" s="24" t="s">
        <v>37</v>
      </c>
      <c r="F105" s="10">
        <v>34</v>
      </c>
      <c r="G105" s="25">
        <v>54.5</v>
      </c>
      <c r="H105" s="23">
        <v>0.03</v>
      </c>
      <c r="I105" s="23">
        <v>0</v>
      </c>
      <c r="J105" s="23">
        <v>13.6</v>
      </c>
    </row>
    <row r="106" spans="1:10" ht="39">
      <c r="A106" s="147"/>
      <c r="B106" s="22" t="s">
        <v>23</v>
      </c>
      <c r="C106" s="23">
        <v>550</v>
      </c>
      <c r="D106" s="8" t="s">
        <v>53</v>
      </c>
      <c r="E106" s="24">
        <v>100</v>
      </c>
      <c r="F106" s="10">
        <v>43</v>
      </c>
      <c r="G106" s="25">
        <v>177.4</v>
      </c>
      <c r="H106" s="23">
        <v>15.25</v>
      </c>
      <c r="I106" s="23">
        <v>17.600000000000001</v>
      </c>
      <c r="J106" s="23">
        <v>4.5</v>
      </c>
    </row>
    <row r="107" spans="1:10" ht="26.25">
      <c r="A107" s="147"/>
      <c r="B107" s="22" t="s">
        <v>24</v>
      </c>
      <c r="C107" s="23">
        <v>552</v>
      </c>
      <c r="D107" s="8" t="s">
        <v>52</v>
      </c>
      <c r="E107" s="24">
        <v>200</v>
      </c>
      <c r="F107" s="10">
        <v>18</v>
      </c>
      <c r="G107" s="25">
        <v>54.5</v>
      </c>
      <c r="H107" s="23">
        <v>0.3</v>
      </c>
      <c r="I107" s="23">
        <v>0</v>
      </c>
      <c r="J107" s="23">
        <v>13.6</v>
      </c>
    </row>
    <row r="108" spans="1:10" ht="26.25">
      <c r="A108" s="147"/>
      <c r="B108" s="1" t="s">
        <v>17</v>
      </c>
      <c r="C108" s="23">
        <v>667</v>
      </c>
      <c r="D108" s="8" t="s">
        <v>54</v>
      </c>
      <c r="E108" s="24">
        <v>200</v>
      </c>
      <c r="F108" s="10">
        <v>12</v>
      </c>
      <c r="G108" s="25">
        <v>75</v>
      </c>
      <c r="H108" s="23">
        <v>0.38</v>
      </c>
      <c r="I108" s="23">
        <v>0.13</v>
      </c>
      <c r="J108" s="23">
        <v>18.2</v>
      </c>
    </row>
    <row r="109" spans="1:10" ht="26.25" customHeight="1">
      <c r="A109" s="147"/>
      <c r="B109" s="2" t="s">
        <v>16</v>
      </c>
      <c r="C109" s="23" t="s">
        <v>20</v>
      </c>
      <c r="D109" s="8" t="s">
        <v>25</v>
      </c>
      <c r="E109" s="23">
        <v>45</v>
      </c>
      <c r="F109" s="10">
        <v>2</v>
      </c>
      <c r="G109" s="23">
        <v>101</v>
      </c>
      <c r="H109" s="23">
        <v>3.03</v>
      </c>
      <c r="I109" s="23">
        <v>0.4</v>
      </c>
      <c r="J109" s="23">
        <v>20.7</v>
      </c>
    </row>
    <row r="110" spans="1:10" ht="25.5">
      <c r="A110" s="29" t="s">
        <v>26</v>
      </c>
      <c r="B110" s="30"/>
      <c r="C110" s="30"/>
      <c r="D110" s="8"/>
      <c r="E110" s="85"/>
      <c r="F110" s="85">
        <f t="shared" ref="F110" si="8">F109+F108+F107+F106+F105+F104</f>
        <v>115</v>
      </c>
      <c r="G110" s="85">
        <f t="shared" ref="G110" si="9">G109+G108+G107+G106+G105+G104</f>
        <v>467.9</v>
      </c>
      <c r="H110" s="85">
        <f t="shared" ref="H110" si="10">H109+H108+H107+H106+H105+H104</f>
        <v>19.340000000000003</v>
      </c>
      <c r="I110" s="85">
        <f t="shared" ref="I110" si="11">I109+I108+I107+I106+I105+I104</f>
        <v>18.180000000000003</v>
      </c>
      <c r="J110" s="85">
        <f>J109+J108+J107+J106+J105+J104</f>
        <v>71.55</v>
      </c>
    </row>
    <row r="113" spans="1:10" ht="181.5" customHeight="1"/>
    <row r="114" spans="1:10" ht="30">
      <c r="A114" s="5" t="s">
        <v>0</v>
      </c>
      <c r="B114" s="148" t="s">
        <v>126</v>
      </c>
      <c r="C114" s="148"/>
      <c r="D114" s="148"/>
      <c r="E114" s="4" t="s">
        <v>1</v>
      </c>
      <c r="F114" s="6" t="s">
        <v>2</v>
      </c>
      <c r="G114" s="5"/>
      <c r="H114" s="111" t="s">
        <v>55</v>
      </c>
      <c r="I114" s="149"/>
      <c r="J114" s="149"/>
    </row>
    <row r="115" spans="1:10">
      <c r="A115" s="5"/>
      <c r="B115" s="89"/>
      <c r="C115" s="89"/>
      <c r="D115" s="89"/>
      <c r="E115" s="4"/>
      <c r="F115" s="6"/>
      <c r="G115" s="5"/>
      <c r="H115" s="5"/>
      <c r="I115" s="83"/>
      <c r="J115" s="83"/>
    </row>
    <row r="116" spans="1:10">
      <c r="A116" s="150" t="s">
        <v>116</v>
      </c>
      <c r="B116" s="150"/>
      <c r="C116" s="150"/>
      <c r="D116" s="150"/>
      <c r="E116" s="150"/>
      <c r="F116" s="150"/>
      <c r="G116" s="150"/>
      <c r="H116" s="150"/>
      <c r="I116" s="150"/>
      <c r="J116" s="150"/>
    </row>
    <row r="117" spans="1:10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</row>
    <row r="118" spans="1:10">
      <c r="A118" s="2" t="s">
        <v>4</v>
      </c>
      <c r="B118" s="2" t="s">
        <v>5</v>
      </c>
      <c r="C118" s="2" t="s">
        <v>6</v>
      </c>
      <c r="D118" s="2" t="s">
        <v>7</v>
      </c>
      <c r="E118" s="2" t="s">
        <v>8</v>
      </c>
      <c r="F118" s="2" t="s">
        <v>9</v>
      </c>
      <c r="G118" s="107" t="s">
        <v>136</v>
      </c>
      <c r="H118" s="2" t="s">
        <v>11</v>
      </c>
      <c r="I118" s="2" t="s">
        <v>12</v>
      </c>
      <c r="J118" s="2" t="s">
        <v>13</v>
      </c>
    </row>
    <row r="119" spans="1:10" ht="39">
      <c r="A119" s="145" t="s">
        <v>14</v>
      </c>
      <c r="B119" s="1" t="s">
        <v>15</v>
      </c>
      <c r="C119" s="7">
        <v>29</v>
      </c>
      <c r="D119" s="8" t="s">
        <v>56</v>
      </c>
      <c r="E119" s="9" t="s">
        <v>113</v>
      </c>
      <c r="F119" s="10">
        <v>33</v>
      </c>
      <c r="G119" s="11">
        <v>136</v>
      </c>
      <c r="H119" s="7">
        <v>12.22</v>
      </c>
      <c r="I119" s="7">
        <v>12.74</v>
      </c>
      <c r="J119" s="7">
        <v>11.36</v>
      </c>
    </row>
    <row r="120" spans="1:10" ht="15.75">
      <c r="A120" s="145"/>
      <c r="B120" s="1"/>
      <c r="C120" s="7"/>
      <c r="D120" s="113" t="s">
        <v>57</v>
      </c>
      <c r="E120" s="7">
        <v>45</v>
      </c>
      <c r="F120" s="10">
        <v>35</v>
      </c>
      <c r="G120" s="7">
        <v>255</v>
      </c>
      <c r="H120" s="7">
        <v>20.399999999999999</v>
      </c>
      <c r="I120" s="7">
        <v>12.2</v>
      </c>
      <c r="J120" s="7">
        <v>15.9</v>
      </c>
    </row>
    <row r="121" spans="1:10" ht="26.25">
      <c r="A121" s="145"/>
      <c r="B121" s="1"/>
      <c r="C121" s="7"/>
      <c r="D121" s="113" t="s">
        <v>118</v>
      </c>
      <c r="E121" s="7" t="s">
        <v>119</v>
      </c>
      <c r="F121" s="123">
        <v>5</v>
      </c>
      <c r="G121" s="7">
        <v>125</v>
      </c>
      <c r="H121" s="7">
        <v>3.75</v>
      </c>
      <c r="I121" s="7">
        <v>0.5</v>
      </c>
      <c r="J121" s="7">
        <v>25.5</v>
      </c>
    </row>
    <row r="122" spans="1:10" ht="15.75">
      <c r="A122" s="145"/>
      <c r="B122" s="1" t="s">
        <v>45</v>
      </c>
      <c r="C122" s="7">
        <v>663</v>
      </c>
      <c r="D122" s="113" t="s">
        <v>58</v>
      </c>
      <c r="E122" s="7">
        <v>200</v>
      </c>
      <c r="F122" s="123">
        <v>12</v>
      </c>
      <c r="G122" s="7">
        <v>37</v>
      </c>
      <c r="H122" s="7">
        <v>0.05</v>
      </c>
      <c r="I122" s="7">
        <v>0.02</v>
      </c>
      <c r="J122" s="7">
        <v>9.1</v>
      </c>
    </row>
    <row r="123" spans="1:10" ht="25.5">
      <c r="A123" s="29" t="s">
        <v>18</v>
      </c>
      <c r="B123" s="30"/>
      <c r="C123" s="30"/>
      <c r="D123" s="31"/>
      <c r="E123" s="85"/>
      <c r="F123" s="122">
        <f t="shared" ref="F123:I123" si="12">F122+F121+F120+F119</f>
        <v>85</v>
      </c>
      <c r="G123" s="85">
        <f t="shared" si="12"/>
        <v>553</v>
      </c>
      <c r="H123" s="85">
        <f t="shared" si="12"/>
        <v>36.42</v>
      </c>
      <c r="I123" s="85">
        <f t="shared" si="12"/>
        <v>25.46</v>
      </c>
      <c r="J123" s="85">
        <f>J122+J121+J120+J119</f>
        <v>61.86</v>
      </c>
    </row>
    <row r="124" spans="1:10">
      <c r="A124" s="146" t="s">
        <v>21</v>
      </c>
      <c r="B124" s="16" t="s">
        <v>19</v>
      </c>
      <c r="C124" s="43"/>
      <c r="D124" s="110" t="s">
        <v>129</v>
      </c>
      <c r="E124" s="43">
        <v>100</v>
      </c>
      <c r="F124" s="86">
        <v>10</v>
      </c>
      <c r="G124" s="130">
        <v>13.1</v>
      </c>
      <c r="H124" s="131">
        <v>0.55000000000000004</v>
      </c>
      <c r="I124" s="131">
        <v>0.1</v>
      </c>
      <c r="J124" s="131">
        <v>2.5</v>
      </c>
    </row>
    <row r="125" spans="1:10" ht="39">
      <c r="A125" s="147"/>
      <c r="B125" s="22" t="s">
        <v>23</v>
      </c>
      <c r="C125" s="23">
        <v>542</v>
      </c>
      <c r="D125" s="8" t="s">
        <v>61</v>
      </c>
      <c r="E125" s="24" t="s">
        <v>112</v>
      </c>
      <c r="F125" s="123">
        <v>44</v>
      </c>
      <c r="G125" s="23">
        <v>167.5</v>
      </c>
      <c r="H125" s="23">
        <v>19.86</v>
      </c>
      <c r="I125" s="23">
        <v>8.1</v>
      </c>
      <c r="J125" s="23">
        <v>3.8</v>
      </c>
    </row>
    <row r="126" spans="1:10" ht="26.25">
      <c r="A126" s="147"/>
      <c r="B126" s="22" t="s">
        <v>24</v>
      </c>
      <c r="C126" s="23">
        <v>371</v>
      </c>
      <c r="D126" s="8" t="s">
        <v>60</v>
      </c>
      <c r="E126" s="24">
        <v>200</v>
      </c>
      <c r="F126" s="10">
        <v>19</v>
      </c>
      <c r="G126" s="25">
        <v>132</v>
      </c>
      <c r="H126" s="23">
        <v>3.06</v>
      </c>
      <c r="I126" s="23">
        <v>4.43</v>
      </c>
      <c r="J126" s="23">
        <v>20</v>
      </c>
    </row>
    <row r="127" spans="1:10" ht="26.25">
      <c r="A127" s="147"/>
      <c r="B127" s="1" t="s">
        <v>17</v>
      </c>
      <c r="C127" s="23">
        <v>663</v>
      </c>
      <c r="D127" s="8" t="s">
        <v>62</v>
      </c>
      <c r="E127" s="23">
        <v>200</v>
      </c>
      <c r="F127" s="10">
        <v>10</v>
      </c>
      <c r="G127" s="23">
        <v>132</v>
      </c>
      <c r="H127" s="23">
        <v>3.06</v>
      </c>
      <c r="I127" s="23">
        <v>4.43</v>
      </c>
      <c r="J127" s="23">
        <v>20</v>
      </c>
    </row>
    <row r="128" spans="1:10">
      <c r="A128" s="147"/>
      <c r="B128" s="2" t="s">
        <v>16</v>
      </c>
      <c r="C128" s="23" t="s">
        <v>20</v>
      </c>
      <c r="D128" s="8" t="s">
        <v>25</v>
      </c>
      <c r="E128" s="23">
        <v>45</v>
      </c>
      <c r="F128" s="10">
        <v>2</v>
      </c>
      <c r="G128" s="23">
        <v>125</v>
      </c>
      <c r="H128" s="23">
        <v>3.75</v>
      </c>
      <c r="I128" s="23">
        <v>0.5</v>
      </c>
      <c r="J128" s="23">
        <v>25.5</v>
      </c>
    </row>
    <row r="129" spans="1:10" ht="25.5">
      <c r="A129" s="29" t="s">
        <v>26</v>
      </c>
      <c r="B129" s="104"/>
      <c r="C129" s="104"/>
      <c r="D129" s="8"/>
      <c r="E129" s="85"/>
      <c r="F129" s="85">
        <f t="shared" ref="F129:I129" si="13">F128+F127+F126+F125+F124</f>
        <v>85</v>
      </c>
      <c r="G129" s="85">
        <f t="shared" si="13"/>
        <v>569.6</v>
      </c>
      <c r="H129" s="85">
        <f t="shared" si="13"/>
        <v>30.28</v>
      </c>
      <c r="I129" s="85">
        <f t="shared" si="13"/>
        <v>17.560000000000002</v>
      </c>
      <c r="J129" s="85">
        <f>J128+J127+J126+J125+J124</f>
        <v>71.8</v>
      </c>
    </row>
    <row r="130" spans="1:10">
      <c r="C130" s="52"/>
      <c r="D130" s="44"/>
    </row>
    <row r="131" spans="1:10">
      <c r="C131" s="52"/>
      <c r="D131" s="52"/>
    </row>
    <row r="135" spans="1:10" ht="56.25" customHeight="1"/>
    <row r="138" spans="1:10" ht="30">
      <c r="A138" s="5" t="s">
        <v>0</v>
      </c>
      <c r="B138" s="148" t="s">
        <v>126</v>
      </c>
      <c r="C138" s="148"/>
      <c r="D138" s="148"/>
      <c r="E138" s="4" t="s">
        <v>1</v>
      </c>
      <c r="F138" s="6" t="s">
        <v>2</v>
      </c>
      <c r="G138" s="5"/>
      <c r="H138" s="111" t="s">
        <v>55</v>
      </c>
      <c r="I138" s="149"/>
      <c r="J138" s="149"/>
    </row>
    <row r="139" spans="1:10">
      <c r="A139" s="150" t="s">
        <v>116</v>
      </c>
      <c r="B139" s="150"/>
      <c r="C139" s="150"/>
      <c r="D139" s="150"/>
      <c r="E139" s="150"/>
      <c r="F139" s="150"/>
      <c r="G139" s="150"/>
      <c r="H139" s="150"/>
      <c r="I139" s="150"/>
      <c r="J139" s="150"/>
    </row>
    <row r="140" spans="1:10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</row>
    <row r="141" spans="1:10">
      <c r="A141" s="2" t="s">
        <v>4</v>
      </c>
      <c r="B141" s="2" t="s">
        <v>5</v>
      </c>
      <c r="C141" s="2" t="s">
        <v>6</v>
      </c>
      <c r="D141" s="2" t="s">
        <v>7</v>
      </c>
      <c r="E141" s="2" t="s">
        <v>8</v>
      </c>
      <c r="F141" s="103" t="s">
        <v>9</v>
      </c>
      <c r="G141" s="103" t="s">
        <v>136</v>
      </c>
      <c r="H141" s="103" t="s">
        <v>11</v>
      </c>
      <c r="I141" s="103" t="s">
        <v>12</v>
      </c>
      <c r="J141" s="103" t="s">
        <v>13</v>
      </c>
    </row>
    <row r="142" spans="1:10">
      <c r="A142" s="146" t="s">
        <v>21</v>
      </c>
      <c r="B142" s="16" t="s">
        <v>19</v>
      </c>
      <c r="C142" s="43"/>
      <c r="D142" s="110" t="s">
        <v>129</v>
      </c>
      <c r="E142" s="43">
        <v>100</v>
      </c>
      <c r="F142" s="43">
        <v>10</v>
      </c>
      <c r="G142" s="130">
        <v>13.1</v>
      </c>
      <c r="H142" s="131">
        <v>0.55000000000000004</v>
      </c>
      <c r="I142" s="131">
        <v>0.1</v>
      </c>
      <c r="J142" s="131">
        <v>2.5</v>
      </c>
    </row>
    <row r="143" spans="1:10" ht="51.75">
      <c r="A143" s="147"/>
      <c r="B143" s="22" t="s">
        <v>22</v>
      </c>
      <c r="C143" s="23">
        <v>581</v>
      </c>
      <c r="D143" s="36" t="s">
        <v>59</v>
      </c>
      <c r="E143" s="24" t="s">
        <v>115</v>
      </c>
      <c r="F143" s="10">
        <v>32</v>
      </c>
      <c r="G143" s="23">
        <v>95</v>
      </c>
      <c r="H143" s="23">
        <v>2.2000000000000002</v>
      </c>
      <c r="I143" s="23">
        <v>2.7</v>
      </c>
      <c r="J143" s="23">
        <v>15.3</v>
      </c>
    </row>
    <row r="144" spans="1:10" ht="39">
      <c r="A144" s="147"/>
      <c r="B144" s="22" t="s">
        <v>23</v>
      </c>
      <c r="C144" s="23">
        <v>542</v>
      </c>
      <c r="D144" s="8" t="s">
        <v>61</v>
      </c>
      <c r="E144" s="24" t="s">
        <v>112</v>
      </c>
      <c r="F144" s="10">
        <v>44</v>
      </c>
      <c r="G144" s="25">
        <v>167.5</v>
      </c>
      <c r="H144" s="23">
        <v>19.86</v>
      </c>
      <c r="I144" s="23">
        <v>8.1</v>
      </c>
      <c r="J144" s="23">
        <v>3.8</v>
      </c>
    </row>
    <row r="145" spans="1:10" ht="26.25">
      <c r="A145" s="147"/>
      <c r="B145" s="22" t="s">
        <v>24</v>
      </c>
      <c r="C145" s="23">
        <v>371</v>
      </c>
      <c r="D145" s="8" t="s">
        <v>60</v>
      </c>
      <c r="E145" s="24">
        <v>200</v>
      </c>
      <c r="F145" s="10">
        <v>17</v>
      </c>
      <c r="G145" s="25">
        <v>132</v>
      </c>
      <c r="H145" s="23">
        <v>3.06</v>
      </c>
      <c r="I145" s="23">
        <v>4.43</v>
      </c>
      <c r="J145" s="23">
        <v>20</v>
      </c>
    </row>
    <row r="146" spans="1:10" ht="37.5" customHeight="1">
      <c r="A146" s="147"/>
      <c r="B146" s="1" t="s">
        <v>17</v>
      </c>
      <c r="C146" s="23">
        <v>663</v>
      </c>
      <c r="D146" s="8" t="s">
        <v>62</v>
      </c>
      <c r="E146" s="23">
        <v>200</v>
      </c>
      <c r="F146" s="10">
        <v>10</v>
      </c>
      <c r="G146" s="23">
        <v>37</v>
      </c>
      <c r="H146" s="23">
        <v>0.05</v>
      </c>
      <c r="I146" s="23">
        <v>0.02</v>
      </c>
      <c r="J146" s="23">
        <v>9.1</v>
      </c>
    </row>
    <row r="147" spans="1:10">
      <c r="A147" s="147"/>
      <c r="B147" s="2" t="s">
        <v>16</v>
      </c>
      <c r="C147" s="23" t="s">
        <v>20</v>
      </c>
      <c r="D147" s="8" t="s">
        <v>25</v>
      </c>
      <c r="E147" s="23">
        <v>45</v>
      </c>
      <c r="F147" s="10">
        <v>2</v>
      </c>
      <c r="G147" s="23">
        <v>125</v>
      </c>
      <c r="H147" s="23">
        <v>3.75</v>
      </c>
      <c r="I147" s="23">
        <v>0.5</v>
      </c>
      <c r="J147" s="23">
        <v>25.5</v>
      </c>
    </row>
    <row r="148" spans="1:10" ht="25.5">
      <c r="A148" s="29" t="s">
        <v>26</v>
      </c>
      <c r="B148" s="30"/>
      <c r="C148" s="30"/>
      <c r="D148" s="8"/>
      <c r="E148" s="85"/>
      <c r="F148" s="85">
        <f t="shared" ref="F148" si="14">F147+F146+F145+F144+F143+F142</f>
        <v>115</v>
      </c>
      <c r="G148" s="85">
        <f t="shared" ref="G148" si="15">G147+G146+G145+G144+G143+G142</f>
        <v>569.6</v>
      </c>
      <c r="H148" s="85">
        <f t="shared" ref="H148" si="16">H147+H146+H145+H144+H143+H142</f>
        <v>29.47</v>
      </c>
      <c r="I148" s="85">
        <f t="shared" ref="I148" si="17">I147+I146+I145+I144+I143+I142</f>
        <v>15.85</v>
      </c>
      <c r="J148" s="85">
        <f>J147+J146+J145+J144+J143+J142</f>
        <v>76.2</v>
      </c>
    </row>
    <row r="149" spans="1:10">
      <c r="A149" s="44"/>
      <c r="B149" s="44"/>
      <c r="C149" s="44"/>
      <c r="D149" s="40"/>
      <c r="E149" s="45"/>
      <c r="F149" s="45"/>
      <c r="G149" s="45"/>
      <c r="H149" s="45"/>
      <c r="I149" s="45"/>
      <c r="J149" s="45"/>
    </row>
    <row r="150" spans="1:10" ht="180.75" customHeight="1"/>
    <row r="151" spans="1:10" ht="30">
      <c r="A151" s="5" t="s">
        <v>0</v>
      </c>
      <c r="B151" s="148" t="s">
        <v>126</v>
      </c>
      <c r="C151" s="148"/>
      <c r="D151" s="148"/>
      <c r="E151" s="4" t="s">
        <v>1</v>
      </c>
      <c r="F151" s="6" t="s">
        <v>2</v>
      </c>
      <c r="G151" s="5"/>
      <c r="H151" s="111" t="s">
        <v>63</v>
      </c>
      <c r="I151" s="149"/>
      <c r="J151" s="149"/>
    </row>
    <row r="152" spans="1:10">
      <c r="A152" s="150" t="s">
        <v>116</v>
      </c>
      <c r="B152" s="150"/>
      <c r="C152" s="150"/>
      <c r="D152" s="150"/>
      <c r="E152" s="150"/>
      <c r="F152" s="150"/>
      <c r="G152" s="150"/>
      <c r="H152" s="150"/>
      <c r="I152" s="150"/>
      <c r="J152" s="150"/>
    </row>
    <row r="153" spans="1:10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</row>
    <row r="154" spans="1:10">
      <c r="A154" s="1" t="s">
        <v>4</v>
      </c>
      <c r="B154" s="1" t="s">
        <v>5</v>
      </c>
      <c r="C154" s="1" t="s">
        <v>6</v>
      </c>
      <c r="D154" s="2" t="s">
        <v>7</v>
      </c>
      <c r="E154" s="1" t="s">
        <v>8</v>
      </c>
      <c r="F154" s="3" t="s">
        <v>9</v>
      </c>
      <c r="G154" s="102" t="s">
        <v>136</v>
      </c>
      <c r="H154" s="2" t="s">
        <v>11</v>
      </c>
      <c r="I154" s="2" t="s">
        <v>12</v>
      </c>
      <c r="J154" s="2" t="s">
        <v>13</v>
      </c>
    </row>
    <row r="155" spans="1:10" ht="41.25" customHeight="1">
      <c r="A155" s="145" t="s">
        <v>14</v>
      </c>
      <c r="B155" s="1" t="s">
        <v>69</v>
      </c>
      <c r="C155" s="7">
        <v>982</v>
      </c>
      <c r="D155" s="8" t="s">
        <v>64</v>
      </c>
      <c r="E155" s="9">
        <v>100</v>
      </c>
      <c r="F155" s="10">
        <v>10</v>
      </c>
      <c r="G155" s="11">
        <v>13.1</v>
      </c>
      <c r="H155" s="7">
        <v>0.55000000000000004</v>
      </c>
      <c r="I155" s="7">
        <v>0.1</v>
      </c>
      <c r="J155" s="7">
        <v>2.5</v>
      </c>
    </row>
    <row r="156" spans="1:10" ht="26.25">
      <c r="A156" s="145"/>
      <c r="B156" s="1" t="s">
        <v>68</v>
      </c>
      <c r="C156" s="7">
        <v>371</v>
      </c>
      <c r="D156" s="8" t="s">
        <v>65</v>
      </c>
      <c r="E156" s="9">
        <v>150</v>
      </c>
      <c r="F156" s="10">
        <v>18</v>
      </c>
      <c r="G156" s="11">
        <v>132</v>
      </c>
      <c r="H156" s="7">
        <v>3.06</v>
      </c>
      <c r="I156" s="7">
        <v>4.43</v>
      </c>
      <c r="J156" s="7">
        <v>20</v>
      </c>
    </row>
    <row r="157" spans="1:10" ht="39">
      <c r="A157" s="145"/>
      <c r="B157" s="1" t="s">
        <v>23</v>
      </c>
      <c r="C157" s="7">
        <v>971</v>
      </c>
      <c r="D157" s="8" t="s">
        <v>53</v>
      </c>
      <c r="E157" s="12">
        <v>100</v>
      </c>
      <c r="F157" s="13">
        <v>40</v>
      </c>
      <c r="G157" s="14">
        <v>175.4</v>
      </c>
      <c r="H157" s="15">
        <v>13.25</v>
      </c>
      <c r="I157" s="15">
        <v>15.66</v>
      </c>
      <c r="J157" s="15">
        <v>3.83</v>
      </c>
    </row>
    <row r="158" spans="1:10" ht="25.5">
      <c r="A158" s="145"/>
      <c r="B158" s="1" t="s">
        <v>45</v>
      </c>
      <c r="C158" s="7">
        <v>667</v>
      </c>
      <c r="D158" s="56" t="s">
        <v>66</v>
      </c>
      <c r="E158" s="7">
        <v>200</v>
      </c>
      <c r="F158" s="10">
        <v>15</v>
      </c>
      <c r="G158" s="7">
        <v>75</v>
      </c>
      <c r="H158" s="7">
        <v>0.38</v>
      </c>
      <c r="I158" s="7">
        <v>0.13</v>
      </c>
      <c r="J158" s="7">
        <v>18.2</v>
      </c>
    </row>
    <row r="159" spans="1:10" ht="15.75">
      <c r="A159" s="145"/>
      <c r="B159" s="1" t="s">
        <v>67</v>
      </c>
      <c r="C159" s="7"/>
      <c r="D159" s="56" t="s">
        <v>25</v>
      </c>
      <c r="E159" s="7">
        <v>45</v>
      </c>
      <c r="F159" s="10">
        <v>2</v>
      </c>
      <c r="G159" s="7">
        <v>100</v>
      </c>
      <c r="H159" s="7">
        <v>3.04</v>
      </c>
      <c r="I159" s="7">
        <v>0.4</v>
      </c>
      <c r="J159" s="7">
        <v>20.399999999999999</v>
      </c>
    </row>
    <row r="160" spans="1:10" ht="25.5">
      <c r="A160" s="29" t="s">
        <v>18</v>
      </c>
      <c r="B160" s="30"/>
      <c r="C160" s="30"/>
      <c r="D160" s="104"/>
      <c r="E160" s="85"/>
      <c r="F160" s="85">
        <f t="shared" ref="F160:I160" si="18">F155+F156+F157+F158+F159</f>
        <v>85</v>
      </c>
      <c r="G160" s="85">
        <f t="shared" si="18"/>
        <v>495.5</v>
      </c>
      <c r="H160" s="85">
        <f t="shared" si="18"/>
        <v>20.279999999999998</v>
      </c>
      <c r="I160" s="85">
        <f t="shared" si="18"/>
        <v>20.719999999999995</v>
      </c>
      <c r="J160" s="85">
        <f>J155+J156+J157+J158+J159</f>
        <v>64.930000000000007</v>
      </c>
    </row>
    <row r="161" spans="1:10">
      <c r="A161" s="146" t="s">
        <v>21</v>
      </c>
      <c r="B161" s="16" t="s">
        <v>19</v>
      </c>
      <c r="C161" s="43"/>
      <c r="D161" s="110" t="s">
        <v>64</v>
      </c>
      <c r="E161" s="43">
        <v>100</v>
      </c>
      <c r="F161" s="43">
        <v>10</v>
      </c>
      <c r="G161" s="119">
        <v>5.5</v>
      </c>
      <c r="H161" s="119">
        <v>0.35</v>
      </c>
      <c r="I161" s="119">
        <v>0.05</v>
      </c>
      <c r="J161" s="119">
        <v>0.95</v>
      </c>
    </row>
    <row r="162" spans="1:10" ht="26.25">
      <c r="A162" s="147"/>
      <c r="B162" s="22" t="s">
        <v>24</v>
      </c>
      <c r="C162" s="23">
        <v>114</v>
      </c>
      <c r="D162" s="36" t="s">
        <v>120</v>
      </c>
      <c r="E162" s="24">
        <v>200</v>
      </c>
      <c r="F162" s="10">
        <v>18</v>
      </c>
      <c r="G162" s="23">
        <v>164</v>
      </c>
      <c r="H162" s="23">
        <v>1.5</v>
      </c>
      <c r="I162" s="23">
        <v>2.5499999999999998</v>
      </c>
      <c r="J162" s="23">
        <v>8.6999999999999993</v>
      </c>
    </row>
    <row r="163" spans="1:10" ht="26.25">
      <c r="A163" s="147"/>
      <c r="B163" s="22" t="s">
        <v>23</v>
      </c>
      <c r="C163" s="23"/>
      <c r="D163" s="36" t="s">
        <v>72</v>
      </c>
      <c r="E163" s="23">
        <v>100</v>
      </c>
      <c r="F163" s="10">
        <v>40</v>
      </c>
      <c r="G163" s="23">
        <v>199.8</v>
      </c>
      <c r="H163" s="23">
        <v>9.73</v>
      </c>
      <c r="I163" s="23">
        <v>17.100000000000001</v>
      </c>
      <c r="J163" s="23">
        <v>1.75</v>
      </c>
    </row>
    <row r="164" spans="1:10">
      <c r="A164" s="147"/>
      <c r="B164" s="2" t="s">
        <v>16</v>
      </c>
      <c r="C164" s="23"/>
      <c r="D164" s="56" t="s">
        <v>25</v>
      </c>
      <c r="E164" s="23">
        <v>45</v>
      </c>
      <c r="F164" s="10">
        <v>2</v>
      </c>
      <c r="G164" s="23">
        <v>100</v>
      </c>
      <c r="H164" s="23">
        <v>3.04</v>
      </c>
      <c r="I164" s="23">
        <v>0.4</v>
      </c>
      <c r="J164" s="23">
        <v>20.399999999999999</v>
      </c>
    </row>
    <row r="165" spans="1:10">
      <c r="A165" s="147"/>
      <c r="B165" s="1" t="s">
        <v>17</v>
      </c>
      <c r="C165" s="23">
        <v>603</v>
      </c>
      <c r="D165" s="35" t="s">
        <v>74</v>
      </c>
      <c r="E165" s="23">
        <v>200</v>
      </c>
      <c r="F165" s="10">
        <v>15</v>
      </c>
      <c r="G165" s="23">
        <v>29</v>
      </c>
      <c r="H165" s="23">
        <v>1.55</v>
      </c>
      <c r="I165" s="23">
        <v>1.45</v>
      </c>
      <c r="J165" s="23">
        <v>2.17</v>
      </c>
    </row>
    <row r="166" spans="1:10" ht="25.5">
      <c r="A166" s="29" t="s">
        <v>26</v>
      </c>
      <c r="B166" s="30"/>
      <c r="C166" s="23"/>
      <c r="D166" s="8"/>
      <c r="E166" s="85"/>
      <c r="F166" s="85">
        <f t="shared" ref="F166:I166" si="19">F165+F164+F163+F162+F161</f>
        <v>85</v>
      </c>
      <c r="G166" s="85">
        <f t="shared" si="19"/>
        <v>498.3</v>
      </c>
      <c r="H166" s="85">
        <f t="shared" si="19"/>
        <v>16.170000000000002</v>
      </c>
      <c r="I166" s="85">
        <f t="shared" si="19"/>
        <v>21.550000000000004</v>
      </c>
      <c r="J166" s="85">
        <f>J165+J164+J163+J162+J161</f>
        <v>33.97</v>
      </c>
    </row>
    <row r="167" spans="1:10">
      <c r="C167" s="44"/>
      <c r="D167" s="40"/>
    </row>
    <row r="168" spans="1:10">
      <c r="C168" s="52"/>
      <c r="D168" s="40"/>
    </row>
    <row r="169" spans="1:10">
      <c r="C169" s="52"/>
      <c r="D169" s="44"/>
    </row>
    <row r="171" spans="1:10" ht="68.25" customHeight="1"/>
    <row r="173" spans="1:10" ht="30">
      <c r="A173" s="5" t="s">
        <v>0</v>
      </c>
      <c r="B173" s="148" t="s">
        <v>126</v>
      </c>
      <c r="C173" s="148"/>
      <c r="D173" s="148"/>
      <c r="E173" s="4" t="s">
        <v>1</v>
      </c>
      <c r="F173" s="6" t="s">
        <v>2</v>
      </c>
      <c r="G173" s="5"/>
      <c r="H173" s="111" t="s">
        <v>63</v>
      </c>
      <c r="I173" s="149"/>
      <c r="J173" s="149"/>
    </row>
    <row r="174" spans="1:10">
      <c r="A174" s="150" t="s">
        <v>116</v>
      </c>
      <c r="B174" s="150"/>
      <c r="C174" s="150"/>
      <c r="D174" s="150"/>
      <c r="E174" s="150"/>
      <c r="F174" s="150"/>
      <c r="G174" s="150"/>
      <c r="H174" s="150"/>
      <c r="I174" s="150"/>
      <c r="J174" s="150"/>
    </row>
    <row r="175" spans="1:10">
      <c r="A175" s="1" t="s">
        <v>4</v>
      </c>
      <c r="B175" s="1" t="s">
        <v>5</v>
      </c>
      <c r="C175" s="1" t="s">
        <v>6</v>
      </c>
      <c r="D175" s="2" t="s">
        <v>7</v>
      </c>
      <c r="E175" s="109" t="s">
        <v>8</v>
      </c>
      <c r="F175" s="3" t="s">
        <v>9</v>
      </c>
      <c r="G175" s="102" t="s">
        <v>136</v>
      </c>
      <c r="H175" s="2" t="s">
        <v>11</v>
      </c>
      <c r="I175" s="2" t="s">
        <v>12</v>
      </c>
      <c r="J175" s="2" t="s">
        <v>13</v>
      </c>
    </row>
    <row r="176" spans="1:10" ht="26.25">
      <c r="A176" s="146" t="s">
        <v>21</v>
      </c>
      <c r="B176" s="16" t="s">
        <v>19</v>
      </c>
      <c r="C176" s="17"/>
      <c r="D176" s="8" t="s">
        <v>70</v>
      </c>
      <c r="E176" s="43">
        <v>100</v>
      </c>
      <c r="F176" s="43">
        <v>10</v>
      </c>
      <c r="G176" s="20">
        <v>13.1</v>
      </c>
      <c r="H176" s="21">
        <v>0.55000000000000004</v>
      </c>
      <c r="I176" s="21">
        <v>0.1</v>
      </c>
      <c r="J176" s="21">
        <v>2.5</v>
      </c>
    </row>
    <row r="177" spans="1:20" ht="51.75">
      <c r="A177" s="147"/>
      <c r="B177" s="22" t="s">
        <v>22</v>
      </c>
      <c r="C177" s="23">
        <v>165</v>
      </c>
      <c r="D177" s="36" t="s">
        <v>71</v>
      </c>
      <c r="E177" s="24" t="s">
        <v>115</v>
      </c>
      <c r="F177" s="10">
        <v>30</v>
      </c>
      <c r="G177" s="25">
        <v>172</v>
      </c>
      <c r="H177" s="23">
        <v>8.8000000000000007</v>
      </c>
      <c r="I177" s="23">
        <v>11.1</v>
      </c>
      <c r="J177" s="23">
        <v>13.7</v>
      </c>
    </row>
    <row r="178" spans="1:20" ht="26.25">
      <c r="A178" s="147"/>
      <c r="B178" s="22" t="s">
        <v>23</v>
      </c>
      <c r="C178" s="23"/>
      <c r="D178" s="36" t="s">
        <v>72</v>
      </c>
      <c r="E178" s="24">
        <v>100</v>
      </c>
      <c r="F178" s="10">
        <v>40</v>
      </c>
      <c r="G178" s="25">
        <v>199.8</v>
      </c>
      <c r="H178" s="23">
        <v>9.73</v>
      </c>
      <c r="I178" s="23">
        <v>17.100000000000001</v>
      </c>
      <c r="J178" s="23">
        <v>1.75</v>
      </c>
    </row>
    <row r="179" spans="1:20" ht="26.25">
      <c r="A179" s="147"/>
      <c r="B179" s="22" t="s">
        <v>24</v>
      </c>
      <c r="C179" s="23">
        <v>114</v>
      </c>
      <c r="D179" s="36" t="s">
        <v>120</v>
      </c>
      <c r="E179" s="24">
        <v>200</v>
      </c>
      <c r="F179" s="10">
        <v>18</v>
      </c>
      <c r="G179" s="25">
        <v>164</v>
      </c>
      <c r="H179" s="23">
        <v>1.5</v>
      </c>
      <c r="I179" s="23">
        <v>2.5499999999999998</v>
      </c>
      <c r="J179" s="23">
        <v>8.6999999999999993</v>
      </c>
    </row>
    <row r="180" spans="1:20">
      <c r="A180" s="147"/>
      <c r="B180" s="38" t="s">
        <v>16</v>
      </c>
      <c r="C180" s="23"/>
      <c r="D180" s="56" t="s">
        <v>25</v>
      </c>
      <c r="E180" s="23">
        <v>45</v>
      </c>
      <c r="F180" s="10">
        <v>2</v>
      </c>
      <c r="G180" s="23">
        <v>100</v>
      </c>
      <c r="H180" s="23">
        <v>3.04</v>
      </c>
      <c r="I180" s="23">
        <v>0.4</v>
      </c>
      <c r="J180" s="23">
        <v>20.399999999999999</v>
      </c>
    </row>
    <row r="181" spans="1:20">
      <c r="A181" s="147"/>
      <c r="B181" s="1" t="s">
        <v>17</v>
      </c>
      <c r="C181" s="28">
        <v>603</v>
      </c>
      <c r="D181" s="58" t="s">
        <v>74</v>
      </c>
      <c r="E181" s="23">
        <v>200</v>
      </c>
      <c r="F181" s="10">
        <v>15</v>
      </c>
      <c r="G181" s="23">
        <v>29</v>
      </c>
      <c r="H181" s="23">
        <v>1.55</v>
      </c>
      <c r="I181" s="23">
        <v>1.45</v>
      </c>
      <c r="J181" s="23">
        <v>2.17</v>
      </c>
    </row>
    <row r="182" spans="1:20" ht="25.5">
      <c r="A182" s="29" t="s">
        <v>26</v>
      </c>
      <c r="B182" s="30"/>
      <c r="C182" s="23"/>
      <c r="D182" s="56"/>
      <c r="E182" s="85"/>
      <c r="F182" s="85">
        <f t="shared" ref="F182:I182" si="20">F181+F180+F179+F178+F177+F176</f>
        <v>115</v>
      </c>
      <c r="G182" s="85">
        <f t="shared" si="20"/>
        <v>677.9</v>
      </c>
      <c r="H182" s="85">
        <f t="shared" si="20"/>
        <v>25.17</v>
      </c>
      <c r="I182" s="85">
        <f t="shared" si="20"/>
        <v>32.700000000000003</v>
      </c>
      <c r="J182" s="85">
        <f>J181+J180+J179+J178+J177+J176</f>
        <v>49.22</v>
      </c>
    </row>
    <row r="183" spans="1:20">
      <c r="D183" s="40"/>
    </row>
    <row r="184" spans="1:20" ht="41.25" customHeight="1">
      <c r="D184" s="52"/>
    </row>
    <row r="185" spans="1:20" ht="150.75" customHeight="1"/>
    <row r="186" spans="1:20" ht="22.5" customHeight="1"/>
    <row r="187" spans="1:20" ht="30">
      <c r="A187" s="5" t="s">
        <v>0</v>
      </c>
      <c r="B187" s="82" t="s">
        <v>126</v>
      </c>
      <c r="C187" s="54"/>
      <c r="D187" s="57"/>
      <c r="E187" s="4" t="s">
        <v>1</v>
      </c>
      <c r="F187" s="6" t="s">
        <v>2</v>
      </c>
      <c r="G187" s="5"/>
      <c r="H187" s="133" t="s">
        <v>75</v>
      </c>
      <c r="I187" s="149"/>
      <c r="J187" s="149"/>
      <c r="K187" s="52"/>
      <c r="L187" s="52"/>
    </row>
    <row r="188" spans="1:20">
      <c r="A188" s="166" t="s">
        <v>116</v>
      </c>
      <c r="B188" s="167"/>
      <c r="C188" s="167"/>
      <c r="D188" s="167"/>
      <c r="E188" s="167"/>
      <c r="F188" s="167"/>
      <c r="G188" s="167"/>
      <c r="H188" s="167"/>
      <c r="I188" s="167"/>
      <c r="J188" s="168"/>
      <c r="K188" s="61"/>
      <c r="L188" s="61"/>
      <c r="M188" s="59"/>
      <c r="O188" s="47"/>
      <c r="P188" s="48"/>
      <c r="Q188" s="49"/>
      <c r="R188" s="49"/>
      <c r="S188" s="50"/>
      <c r="T188" s="50"/>
    </row>
    <row r="189" spans="1:20">
      <c r="A189" s="1" t="s">
        <v>4</v>
      </c>
      <c r="B189" s="1" t="s">
        <v>5</v>
      </c>
      <c r="C189" s="1" t="s">
        <v>6</v>
      </c>
      <c r="D189" s="51"/>
      <c r="E189" s="1" t="s">
        <v>8</v>
      </c>
      <c r="F189" s="3" t="s">
        <v>9</v>
      </c>
      <c r="G189" s="102" t="s">
        <v>136</v>
      </c>
      <c r="H189" s="102" t="s">
        <v>11</v>
      </c>
      <c r="I189" s="107" t="s">
        <v>12</v>
      </c>
      <c r="J189" s="107" t="s">
        <v>13</v>
      </c>
      <c r="K189" s="52"/>
      <c r="L189" s="52"/>
    </row>
    <row r="190" spans="1:20" ht="15.75">
      <c r="A190" s="154" t="s">
        <v>14</v>
      </c>
      <c r="B190" s="107" t="s">
        <v>78</v>
      </c>
      <c r="C190" s="7"/>
      <c r="D190" s="107" t="s">
        <v>7</v>
      </c>
      <c r="E190" s="7"/>
      <c r="F190" s="10"/>
      <c r="G190" s="7"/>
      <c r="H190" s="9"/>
      <c r="I190" s="7"/>
      <c r="J190" s="7"/>
      <c r="K190" s="52"/>
      <c r="L190" s="52"/>
    </row>
    <row r="191" spans="1:20" ht="51.75">
      <c r="A191" s="154"/>
      <c r="B191" s="107" t="s">
        <v>122</v>
      </c>
      <c r="C191" s="7">
        <v>342</v>
      </c>
      <c r="D191" s="8" t="s">
        <v>76</v>
      </c>
      <c r="E191" s="7" t="s">
        <v>113</v>
      </c>
      <c r="F191" s="10">
        <v>25</v>
      </c>
      <c r="G191" s="7">
        <v>435.9</v>
      </c>
      <c r="H191" s="7">
        <v>32.64</v>
      </c>
      <c r="I191" s="7">
        <v>13.96</v>
      </c>
      <c r="J191" s="7">
        <v>44.84</v>
      </c>
    </row>
    <row r="192" spans="1:20" ht="15.75">
      <c r="A192" s="154"/>
      <c r="B192" s="107"/>
      <c r="C192" s="7"/>
      <c r="D192" s="8" t="s">
        <v>121</v>
      </c>
      <c r="E192" s="7">
        <v>200</v>
      </c>
      <c r="F192" s="10">
        <v>45</v>
      </c>
      <c r="G192" s="7">
        <v>134.55000000000001</v>
      </c>
      <c r="H192" s="7">
        <v>9.9</v>
      </c>
      <c r="I192" s="7">
        <v>7.88</v>
      </c>
      <c r="J192" s="7">
        <v>35.44</v>
      </c>
    </row>
    <row r="193" spans="1:10" ht="15.75">
      <c r="A193" s="154"/>
      <c r="B193" s="107" t="s">
        <v>45</v>
      </c>
      <c r="C193" s="7">
        <v>603</v>
      </c>
      <c r="D193" s="8" t="s">
        <v>77</v>
      </c>
      <c r="E193" s="7"/>
      <c r="F193" s="23">
        <v>15</v>
      </c>
      <c r="G193" s="23">
        <v>29</v>
      </c>
      <c r="H193" s="23">
        <v>1.55</v>
      </c>
      <c r="I193" s="23">
        <v>1.45</v>
      </c>
      <c r="J193" s="7">
        <v>2.17</v>
      </c>
    </row>
    <row r="194" spans="1:10" ht="25.5">
      <c r="A194" s="104" t="s">
        <v>18</v>
      </c>
      <c r="B194" s="104"/>
      <c r="C194" s="104"/>
      <c r="D194" s="8"/>
      <c r="E194" s="85"/>
      <c r="F194" s="85">
        <f t="shared" ref="F194:I194" si="21">F193+F192+F191</f>
        <v>85</v>
      </c>
      <c r="G194" s="85">
        <f t="shared" si="21"/>
        <v>599.45000000000005</v>
      </c>
      <c r="H194" s="85">
        <f t="shared" si="21"/>
        <v>44.09</v>
      </c>
      <c r="I194" s="85">
        <f t="shared" si="21"/>
        <v>23.29</v>
      </c>
      <c r="J194" s="85">
        <f>J193+J192+J191</f>
        <v>82.45</v>
      </c>
    </row>
    <row r="195" spans="1:10">
      <c r="A195" s="154" t="s">
        <v>21</v>
      </c>
      <c r="B195" s="22" t="s">
        <v>69</v>
      </c>
      <c r="C195" s="23"/>
      <c r="D195" s="8" t="s">
        <v>79</v>
      </c>
      <c r="E195" s="23">
        <v>100</v>
      </c>
      <c r="F195" s="10">
        <v>28</v>
      </c>
      <c r="G195" s="43">
        <v>5.5</v>
      </c>
      <c r="H195" s="43">
        <v>0.35</v>
      </c>
      <c r="I195" s="43">
        <v>0.05</v>
      </c>
      <c r="J195" s="43">
        <v>0.95</v>
      </c>
    </row>
    <row r="196" spans="1:10" ht="39">
      <c r="A196" s="154"/>
      <c r="B196" s="107" t="s">
        <v>23</v>
      </c>
      <c r="C196" s="23"/>
      <c r="D196" s="37" t="s">
        <v>81</v>
      </c>
      <c r="E196" s="23">
        <v>300</v>
      </c>
      <c r="F196" s="10">
        <v>40</v>
      </c>
      <c r="G196" s="23">
        <v>269.54000000000002</v>
      </c>
      <c r="H196" s="23">
        <v>14.78</v>
      </c>
      <c r="I196" s="23">
        <v>8.5399999999999991</v>
      </c>
      <c r="J196" s="23">
        <v>23.54</v>
      </c>
    </row>
    <row r="197" spans="1:10" ht="26.25">
      <c r="A197" s="154"/>
      <c r="B197" s="107" t="s">
        <v>17</v>
      </c>
      <c r="C197" s="23"/>
      <c r="D197" s="8" t="s">
        <v>82</v>
      </c>
      <c r="E197" s="23">
        <v>200</v>
      </c>
      <c r="F197" s="10">
        <v>15</v>
      </c>
      <c r="G197" s="23">
        <v>56</v>
      </c>
      <c r="H197" s="23">
        <v>0.22</v>
      </c>
      <c r="I197" s="23">
        <v>0.05</v>
      </c>
      <c r="J197" s="23">
        <v>13.76</v>
      </c>
    </row>
    <row r="198" spans="1:10">
      <c r="A198" s="154"/>
      <c r="B198" s="107"/>
      <c r="C198" s="23"/>
      <c r="D198" s="56" t="s">
        <v>25</v>
      </c>
      <c r="E198" s="23">
        <v>45</v>
      </c>
      <c r="F198" s="10">
        <v>2</v>
      </c>
      <c r="G198" s="23">
        <v>100</v>
      </c>
      <c r="H198" s="23">
        <v>3.04</v>
      </c>
      <c r="I198" s="23">
        <v>0.4</v>
      </c>
      <c r="J198" s="23">
        <v>20.399999999999999</v>
      </c>
    </row>
    <row r="199" spans="1:10" ht="25.5">
      <c r="A199" s="104" t="s">
        <v>26</v>
      </c>
      <c r="B199" s="104"/>
      <c r="C199" s="23"/>
      <c r="D199" s="56"/>
      <c r="E199" s="85"/>
      <c r="F199" s="85">
        <f t="shared" ref="F199:I199" si="22">F198+F197+F196+F195</f>
        <v>85</v>
      </c>
      <c r="G199" s="85">
        <f t="shared" si="22"/>
        <v>431.04</v>
      </c>
      <c r="H199" s="85">
        <f t="shared" si="22"/>
        <v>18.39</v>
      </c>
      <c r="I199" s="85">
        <f t="shared" si="22"/>
        <v>9.0399999999999991</v>
      </c>
      <c r="J199" s="85">
        <f>J198+J197+J196+J195</f>
        <v>58.65</v>
      </c>
    </row>
    <row r="200" spans="1:10">
      <c r="D200" s="41"/>
    </row>
    <row r="201" spans="1:10">
      <c r="D201" s="41"/>
    </row>
    <row r="202" spans="1:10">
      <c r="D202" s="40"/>
    </row>
    <row r="211" spans="1:14" ht="24" customHeight="1"/>
    <row r="212" spans="1:14" ht="24" customHeight="1"/>
    <row r="213" spans="1:14" ht="30">
      <c r="A213" s="5" t="s">
        <v>0</v>
      </c>
      <c r="B213" s="82" t="s">
        <v>126</v>
      </c>
      <c r="C213" s="54"/>
      <c r="D213" s="57"/>
      <c r="E213" s="4" t="s">
        <v>1</v>
      </c>
      <c r="F213" s="6" t="s">
        <v>2</v>
      </c>
      <c r="G213" s="5"/>
      <c r="H213" s="133" t="s">
        <v>75</v>
      </c>
      <c r="I213" s="149"/>
      <c r="J213" s="149"/>
      <c r="K213" s="52"/>
      <c r="L213" s="52"/>
      <c r="M213" s="52"/>
      <c r="N213" s="52"/>
    </row>
    <row r="214" spans="1:14">
      <c r="A214" s="5"/>
      <c r="B214" s="46"/>
      <c r="C214" s="46"/>
      <c r="D214" s="59" t="s">
        <v>116</v>
      </c>
      <c r="E214" s="59"/>
      <c r="F214" s="59"/>
      <c r="G214" s="59"/>
      <c r="H214" s="167"/>
      <c r="I214" s="167"/>
      <c r="J214" s="168"/>
      <c r="K214" s="61"/>
      <c r="L214" s="61"/>
      <c r="M214" s="61"/>
      <c r="N214" s="52"/>
    </row>
    <row r="215" spans="1:14">
      <c r="A215" s="2" t="s">
        <v>4</v>
      </c>
      <c r="B215" s="93" t="s">
        <v>5</v>
      </c>
      <c r="C215" s="1" t="s">
        <v>6</v>
      </c>
      <c r="D215" s="51"/>
      <c r="E215" s="1" t="s">
        <v>8</v>
      </c>
      <c r="F215" s="3" t="s">
        <v>9</v>
      </c>
      <c r="G215" s="102" t="s">
        <v>136</v>
      </c>
      <c r="H215" s="81" t="s">
        <v>11</v>
      </c>
      <c r="I215" s="2" t="s">
        <v>12</v>
      </c>
      <c r="J215" s="2" t="s">
        <v>13</v>
      </c>
      <c r="K215" s="52"/>
      <c r="L215" s="52"/>
      <c r="M215" s="52"/>
      <c r="N215" s="52"/>
    </row>
    <row r="216" spans="1:14">
      <c r="A216" s="146" t="s">
        <v>21</v>
      </c>
      <c r="B216" s="16" t="s">
        <v>19</v>
      </c>
      <c r="C216" s="17">
        <v>982</v>
      </c>
      <c r="D216" s="8" t="s">
        <v>79</v>
      </c>
      <c r="E216" s="43">
        <v>100</v>
      </c>
      <c r="F216" s="43">
        <v>10</v>
      </c>
      <c r="G216" s="43">
        <v>5.5</v>
      </c>
      <c r="H216" s="86">
        <v>0.35</v>
      </c>
      <c r="I216" s="43">
        <v>0.05</v>
      </c>
      <c r="J216" s="43">
        <v>0.95</v>
      </c>
      <c r="K216" s="52"/>
      <c r="L216" s="52"/>
      <c r="M216" s="52"/>
      <c r="N216" s="52"/>
    </row>
    <row r="217" spans="1:14" ht="39">
      <c r="A217" s="147"/>
      <c r="B217" s="22" t="s">
        <v>22</v>
      </c>
      <c r="C217" s="23">
        <v>165</v>
      </c>
      <c r="D217" s="8" t="s">
        <v>80</v>
      </c>
      <c r="E217" s="24" t="s">
        <v>115</v>
      </c>
      <c r="F217" s="10">
        <v>38</v>
      </c>
      <c r="G217" s="25">
        <v>120</v>
      </c>
      <c r="H217" s="23">
        <v>7.9</v>
      </c>
      <c r="I217" s="23">
        <v>7.8</v>
      </c>
      <c r="J217" s="23">
        <v>12.79</v>
      </c>
    </row>
    <row r="218" spans="1:14" ht="39">
      <c r="A218" s="147"/>
      <c r="B218" s="22" t="s">
        <v>23</v>
      </c>
      <c r="C218" s="23">
        <v>557</v>
      </c>
      <c r="D218" s="36" t="s">
        <v>81</v>
      </c>
      <c r="E218" s="24">
        <v>300</v>
      </c>
      <c r="F218" s="10">
        <v>48</v>
      </c>
      <c r="G218" s="25">
        <v>269.54000000000002</v>
      </c>
      <c r="H218" s="23">
        <v>14.78</v>
      </c>
      <c r="I218" s="23">
        <v>8.5399999999999991</v>
      </c>
      <c r="J218" s="23">
        <v>23.54</v>
      </c>
    </row>
    <row r="219" spans="1:14" ht="26.25">
      <c r="A219" s="147"/>
      <c r="B219" s="1" t="s">
        <v>17</v>
      </c>
      <c r="C219" s="23">
        <v>432</v>
      </c>
      <c r="D219" s="8" t="s">
        <v>82</v>
      </c>
      <c r="E219" s="26">
        <v>200</v>
      </c>
      <c r="F219" s="13">
        <v>17</v>
      </c>
      <c r="G219" s="27">
        <v>56</v>
      </c>
      <c r="H219" s="28">
        <v>0.22</v>
      </c>
      <c r="I219" s="28">
        <v>0.05</v>
      </c>
      <c r="J219" s="28">
        <v>13.76</v>
      </c>
    </row>
    <row r="220" spans="1:14">
      <c r="A220" s="147"/>
      <c r="B220" s="1" t="s">
        <v>16</v>
      </c>
      <c r="C220" s="23"/>
      <c r="D220" s="56" t="s">
        <v>25</v>
      </c>
      <c r="E220" s="23">
        <v>45</v>
      </c>
      <c r="F220" s="10">
        <v>2</v>
      </c>
      <c r="G220" s="23">
        <v>100</v>
      </c>
      <c r="H220" s="23">
        <v>3.04</v>
      </c>
      <c r="I220" s="23">
        <v>0.4</v>
      </c>
      <c r="J220" s="23">
        <v>20.399999999999999</v>
      </c>
    </row>
    <row r="221" spans="1:14" ht="25.5">
      <c r="A221" s="29" t="s">
        <v>26</v>
      </c>
      <c r="B221" s="30"/>
      <c r="C221" s="23"/>
      <c r="D221" s="29"/>
      <c r="E221" s="85"/>
      <c r="F221" s="85">
        <f t="shared" ref="F221:I221" si="23">F220+F219+F218+F217+F216</f>
        <v>115</v>
      </c>
      <c r="G221" s="85">
        <f t="shared" si="23"/>
        <v>551.04</v>
      </c>
      <c r="H221" s="85">
        <f t="shared" si="23"/>
        <v>26.29</v>
      </c>
      <c r="I221" s="85">
        <f t="shared" si="23"/>
        <v>16.84</v>
      </c>
      <c r="J221" s="85">
        <f>J220+J219+J218+J217+J216</f>
        <v>71.44</v>
      </c>
    </row>
    <row r="222" spans="1:14" ht="111.75" customHeight="1"/>
    <row r="223" spans="1:14" ht="111.75" customHeight="1"/>
    <row r="224" spans="1:14" ht="49.5" customHeight="1"/>
    <row r="225" spans="1:20" ht="30">
      <c r="A225" s="5" t="s">
        <v>0</v>
      </c>
      <c r="B225" s="165" t="s">
        <v>126</v>
      </c>
      <c r="C225" s="165"/>
      <c r="D225" s="165"/>
      <c r="E225" s="4" t="s">
        <v>1</v>
      </c>
      <c r="F225" s="6" t="s">
        <v>2</v>
      </c>
      <c r="G225" s="5"/>
      <c r="H225" s="133" t="s">
        <v>83</v>
      </c>
      <c r="I225" s="149"/>
      <c r="J225" s="149"/>
      <c r="K225" s="52"/>
      <c r="L225" s="52"/>
      <c r="M225" s="52"/>
      <c r="N225" s="52"/>
      <c r="O225" s="52"/>
      <c r="P225" s="52"/>
      <c r="Q225" s="52"/>
    </row>
    <row r="226" spans="1:20">
      <c r="A226" s="62"/>
      <c r="B226" s="51"/>
      <c r="C226" s="51"/>
      <c r="D226" s="55"/>
      <c r="E226" s="59" t="s">
        <v>116</v>
      </c>
      <c r="F226" s="59"/>
      <c r="G226" s="59"/>
      <c r="H226" s="59"/>
      <c r="I226" s="87"/>
      <c r="J226" s="87"/>
      <c r="K226" s="61"/>
      <c r="L226" s="61"/>
      <c r="M226" s="61"/>
      <c r="N226" s="61"/>
      <c r="O226" s="53"/>
      <c r="P226" s="53"/>
      <c r="Q226" s="53"/>
      <c r="R226" s="51"/>
      <c r="S226" s="51"/>
      <c r="T226" s="51"/>
    </row>
    <row r="227" spans="1:20">
      <c r="A227" s="2" t="s">
        <v>4</v>
      </c>
      <c r="B227" s="93" t="s">
        <v>5</v>
      </c>
      <c r="C227" s="1" t="s">
        <v>6</v>
      </c>
      <c r="D227" s="2" t="s">
        <v>7</v>
      </c>
      <c r="E227" s="1" t="s">
        <v>8</v>
      </c>
      <c r="F227" s="3" t="s">
        <v>9</v>
      </c>
      <c r="G227" s="102" t="s">
        <v>136</v>
      </c>
      <c r="H227" s="81" t="s">
        <v>11</v>
      </c>
      <c r="I227" s="2" t="s">
        <v>12</v>
      </c>
      <c r="J227" s="2" t="s">
        <v>13</v>
      </c>
      <c r="K227" s="52"/>
      <c r="L227" s="52"/>
      <c r="M227" s="52"/>
      <c r="N227" s="52"/>
      <c r="O227" s="52"/>
      <c r="P227" s="52"/>
      <c r="Q227" s="52"/>
    </row>
    <row r="228" spans="1:20" ht="39">
      <c r="A228" s="145" t="s">
        <v>14</v>
      </c>
      <c r="B228" s="1" t="s">
        <v>78</v>
      </c>
      <c r="C228" s="7">
        <v>258</v>
      </c>
      <c r="D228" s="8" t="s">
        <v>27</v>
      </c>
      <c r="E228" s="9" t="s">
        <v>113</v>
      </c>
      <c r="F228" s="10">
        <v>17</v>
      </c>
      <c r="G228" s="11">
        <v>220</v>
      </c>
      <c r="H228" s="9">
        <v>8</v>
      </c>
      <c r="I228" s="7">
        <v>8.4</v>
      </c>
      <c r="J228" s="7">
        <v>35.6</v>
      </c>
      <c r="K228" s="52"/>
      <c r="L228" s="52"/>
      <c r="M228" s="52"/>
      <c r="N228" s="52"/>
      <c r="O228" s="52"/>
      <c r="P228" s="52"/>
      <c r="Q228" s="52"/>
    </row>
    <row r="229" spans="1:20" ht="15.75">
      <c r="A229" s="145"/>
      <c r="B229" s="1"/>
      <c r="C229" s="7"/>
      <c r="D229" s="8" t="s">
        <v>84</v>
      </c>
      <c r="E229" s="7">
        <v>20</v>
      </c>
      <c r="F229" s="10">
        <v>14</v>
      </c>
      <c r="G229" s="7">
        <v>54.4</v>
      </c>
      <c r="H229" s="7">
        <v>494</v>
      </c>
      <c r="I229" s="7">
        <v>5.8</v>
      </c>
      <c r="J229" s="7">
        <v>0</v>
      </c>
    </row>
    <row r="230" spans="1:20" ht="15.75">
      <c r="A230" s="145"/>
      <c r="B230" s="1"/>
      <c r="C230" s="7"/>
      <c r="D230" s="8" t="s">
        <v>85</v>
      </c>
      <c r="E230" s="7">
        <v>150</v>
      </c>
      <c r="F230" s="10">
        <v>40</v>
      </c>
      <c r="G230" s="7">
        <v>41.5</v>
      </c>
      <c r="H230" s="7">
        <v>0.87</v>
      </c>
      <c r="I230" s="7">
        <v>0.21</v>
      </c>
      <c r="J230" s="7">
        <v>8.16</v>
      </c>
    </row>
    <row r="231" spans="1:20" ht="26.25">
      <c r="A231" s="145"/>
      <c r="B231" s="1" t="s">
        <v>88</v>
      </c>
      <c r="C231" s="7">
        <v>883</v>
      </c>
      <c r="D231" s="8" t="s">
        <v>86</v>
      </c>
      <c r="E231" s="7">
        <v>200</v>
      </c>
      <c r="F231" s="10">
        <v>12</v>
      </c>
      <c r="G231" s="7">
        <v>94.2</v>
      </c>
      <c r="H231" s="7">
        <v>0.04</v>
      </c>
      <c r="I231" s="7">
        <v>0</v>
      </c>
      <c r="J231" s="7">
        <v>24.76</v>
      </c>
    </row>
    <row r="232" spans="1:20" ht="15.75">
      <c r="A232" s="145"/>
      <c r="B232" s="1" t="s">
        <v>87</v>
      </c>
      <c r="C232" s="7"/>
      <c r="D232" s="35" t="s">
        <v>25</v>
      </c>
      <c r="E232" s="7">
        <v>45</v>
      </c>
      <c r="F232" s="123">
        <v>2</v>
      </c>
      <c r="G232" s="7">
        <v>100</v>
      </c>
      <c r="H232" s="7">
        <v>3.04</v>
      </c>
      <c r="I232" s="7">
        <v>0.4</v>
      </c>
      <c r="J232" s="7">
        <v>20.399999999999999</v>
      </c>
    </row>
    <row r="233" spans="1:20" ht="25.5">
      <c r="A233" s="29" t="s">
        <v>18</v>
      </c>
      <c r="B233" s="30"/>
      <c r="C233" s="30"/>
      <c r="D233" s="2" t="s">
        <v>7</v>
      </c>
      <c r="E233" s="85"/>
      <c r="F233" s="122">
        <f t="shared" ref="F233:I233" si="24">F232+F231+F230+F229+F228</f>
        <v>85</v>
      </c>
      <c r="G233" s="85">
        <f t="shared" si="24"/>
        <v>510.09999999999997</v>
      </c>
      <c r="H233" s="85">
        <f t="shared" si="24"/>
        <v>505.95</v>
      </c>
      <c r="I233" s="85">
        <f t="shared" si="24"/>
        <v>14.81</v>
      </c>
      <c r="J233" s="85">
        <f>J232+J231+J230+J229+J228</f>
        <v>88.919999999999987</v>
      </c>
    </row>
    <row r="234" spans="1:20">
      <c r="A234" s="146" t="s">
        <v>21</v>
      </c>
      <c r="B234" s="16" t="s">
        <v>19</v>
      </c>
      <c r="C234" s="43"/>
      <c r="D234" s="114" t="s">
        <v>130</v>
      </c>
      <c r="E234" s="43">
        <v>100</v>
      </c>
      <c r="F234" s="86">
        <v>10</v>
      </c>
      <c r="G234" s="119">
        <v>14.4</v>
      </c>
      <c r="H234" s="119">
        <v>0.66</v>
      </c>
      <c r="I234" s="119">
        <v>0.12</v>
      </c>
      <c r="J234" s="119">
        <v>2.2799999999999998</v>
      </c>
    </row>
    <row r="235" spans="1:20" ht="39">
      <c r="A235" s="147"/>
      <c r="B235" s="22" t="s">
        <v>22</v>
      </c>
      <c r="C235" s="23" t="s">
        <v>93</v>
      </c>
      <c r="D235" s="36" t="s">
        <v>91</v>
      </c>
      <c r="E235" s="23" t="s">
        <v>112</v>
      </c>
      <c r="F235" s="123">
        <v>43</v>
      </c>
      <c r="G235" s="23">
        <v>298.8</v>
      </c>
      <c r="H235" s="23">
        <v>21.48</v>
      </c>
      <c r="I235" s="23">
        <v>27.26</v>
      </c>
      <c r="J235" s="23">
        <v>4.4059999999999997</v>
      </c>
    </row>
    <row r="236" spans="1:20" ht="39">
      <c r="A236" s="147"/>
      <c r="B236" s="38" t="s">
        <v>24</v>
      </c>
      <c r="C236" s="23">
        <v>676</v>
      </c>
      <c r="D236" s="8" t="s">
        <v>90</v>
      </c>
      <c r="E236" s="23">
        <v>200</v>
      </c>
      <c r="F236" s="123">
        <v>15</v>
      </c>
      <c r="G236" s="23">
        <v>136</v>
      </c>
      <c r="H236" s="23">
        <v>4.4800000000000004</v>
      </c>
      <c r="I236" s="23">
        <v>4.43</v>
      </c>
      <c r="J236" s="23">
        <v>19.54</v>
      </c>
    </row>
    <row r="237" spans="1:20">
      <c r="A237" s="147"/>
      <c r="B237" s="1" t="s">
        <v>88</v>
      </c>
      <c r="C237" s="23">
        <v>667</v>
      </c>
      <c r="D237" s="37" t="s">
        <v>92</v>
      </c>
      <c r="E237" s="23">
        <v>200</v>
      </c>
      <c r="F237" s="10">
        <v>15</v>
      </c>
      <c r="G237" s="23">
        <v>75</v>
      </c>
      <c r="H237" s="23">
        <v>0.38</v>
      </c>
      <c r="I237" s="23">
        <v>0.13</v>
      </c>
      <c r="J237" s="23">
        <v>18.2</v>
      </c>
    </row>
    <row r="238" spans="1:20">
      <c r="A238" s="147"/>
      <c r="B238" s="1" t="s">
        <v>16</v>
      </c>
      <c r="C238" s="23"/>
      <c r="D238" s="56" t="s">
        <v>25</v>
      </c>
      <c r="E238" s="23">
        <v>45</v>
      </c>
      <c r="F238" s="10">
        <v>2</v>
      </c>
      <c r="G238" s="23">
        <v>100</v>
      </c>
      <c r="H238" s="23">
        <v>3.04</v>
      </c>
      <c r="I238" s="23">
        <v>0.4</v>
      </c>
      <c r="J238" s="23">
        <v>20.399999999999999</v>
      </c>
    </row>
    <row r="239" spans="1:20" ht="25.5">
      <c r="A239" s="29" t="s">
        <v>26</v>
      </c>
      <c r="B239" s="30"/>
      <c r="C239" s="23"/>
      <c r="D239" s="8"/>
      <c r="E239" s="85"/>
      <c r="F239" s="85">
        <f t="shared" ref="F239:I239" si="25">F238+F237+F236+F235+F234</f>
        <v>85</v>
      </c>
      <c r="G239" s="85">
        <f t="shared" si="25"/>
        <v>624.19999999999993</v>
      </c>
      <c r="H239" s="85">
        <f t="shared" si="25"/>
        <v>30.040000000000003</v>
      </c>
      <c r="I239" s="85">
        <f t="shared" si="25"/>
        <v>32.339999999999996</v>
      </c>
      <c r="J239" s="85">
        <f>J238+J237+J236+J235+J234</f>
        <v>64.825999999999993</v>
      </c>
    </row>
    <row r="240" spans="1:20">
      <c r="D240" s="41"/>
    </row>
    <row r="241" spans="1:10">
      <c r="D241" s="41"/>
    </row>
    <row r="242" spans="1:10">
      <c r="D242" s="41"/>
    </row>
    <row r="243" spans="1:10" ht="79.5" customHeight="1">
      <c r="D243" s="52"/>
    </row>
    <row r="246" spans="1:10" ht="30">
      <c r="A246" s="5" t="s">
        <v>0</v>
      </c>
      <c r="B246" s="82" t="s">
        <v>126</v>
      </c>
      <c r="C246" s="54"/>
      <c r="D246" s="57"/>
      <c r="E246" s="4" t="s">
        <v>1</v>
      </c>
      <c r="F246" s="6" t="s">
        <v>2</v>
      </c>
      <c r="G246" s="5"/>
      <c r="H246" s="133" t="s">
        <v>83</v>
      </c>
      <c r="I246" s="149"/>
      <c r="J246" s="149"/>
    </row>
    <row r="247" spans="1:10">
      <c r="A247" s="166" t="s">
        <v>116</v>
      </c>
      <c r="B247" s="167"/>
      <c r="C247" s="167"/>
      <c r="D247" s="167"/>
      <c r="E247" s="167"/>
      <c r="F247" s="167"/>
      <c r="G247" s="167"/>
      <c r="H247" s="167"/>
      <c r="I247" s="167"/>
      <c r="J247" s="168"/>
    </row>
    <row r="248" spans="1:10">
      <c r="A248" s="57"/>
      <c r="I248" s="57"/>
      <c r="J248" s="57"/>
    </row>
    <row r="249" spans="1:10">
      <c r="A249" s="154" t="s">
        <v>21</v>
      </c>
      <c r="B249" s="90" t="s">
        <v>19</v>
      </c>
      <c r="C249" s="43"/>
      <c r="D249" s="116" t="s">
        <v>130</v>
      </c>
      <c r="E249" s="43">
        <v>100</v>
      </c>
      <c r="F249" s="43">
        <v>10</v>
      </c>
      <c r="G249" s="119">
        <v>14.4</v>
      </c>
      <c r="H249" s="119">
        <v>0.66</v>
      </c>
      <c r="I249" s="119">
        <v>0.12</v>
      </c>
      <c r="J249" s="119">
        <v>2.2799999999999998</v>
      </c>
    </row>
    <row r="250" spans="1:10" ht="38.25">
      <c r="A250" s="154"/>
      <c r="B250" s="91" t="s">
        <v>22</v>
      </c>
      <c r="C250" s="132" t="s">
        <v>93</v>
      </c>
      <c r="D250" s="35" t="s">
        <v>89</v>
      </c>
      <c r="E250" s="24" t="s">
        <v>115</v>
      </c>
      <c r="F250" s="125">
        <v>27</v>
      </c>
      <c r="G250" s="134">
        <v>142</v>
      </c>
      <c r="H250" s="132">
        <v>5.4</v>
      </c>
      <c r="I250" s="132">
        <v>7.3</v>
      </c>
      <c r="J250" s="132">
        <v>13.4</v>
      </c>
    </row>
    <row r="251" spans="1:10" ht="39">
      <c r="A251" s="154"/>
      <c r="B251" s="91" t="s">
        <v>23</v>
      </c>
      <c r="C251" s="23">
        <v>971</v>
      </c>
      <c r="D251" s="36" t="s">
        <v>91</v>
      </c>
      <c r="E251" s="24" t="s">
        <v>112</v>
      </c>
      <c r="F251" s="10">
        <v>43</v>
      </c>
      <c r="G251" s="25">
        <v>298.8</v>
      </c>
      <c r="H251" s="23">
        <v>21.48</v>
      </c>
      <c r="I251" s="23">
        <v>27.26</v>
      </c>
      <c r="J251" s="23">
        <v>4.4059999999999997</v>
      </c>
    </row>
    <row r="252" spans="1:10" ht="39">
      <c r="A252" s="154"/>
      <c r="B252" s="92" t="s">
        <v>24</v>
      </c>
      <c r="C252" s="23">
        <v>676</v>
      </c>
      <c r="D252" s="8" t="s">
        <v>90</v>
      </c>
      <c r="E252" s="26">
        <v>200</v>
      </c>
      <c r="F252" s="13">
        <v>18</v>
      </c>
      <c r="G252" s="27">
        <v>136</v>
      </c>
      <c r="H252" s="28">
        <v>4.4800000000000004</v>
      </c>
      <c r="I252" s="28">
        <v>4.43</v>
      </c>
      <c r="J252" s="28">
        <v>19.54</v>
      </c>
    </row>
    <row r="253" spans="1:10">
      <c r="A253" s="154"/>
      <c r="B253" s="93" t="s">
        <v>88</v>
      </c>
      <c r="C253" s="23">
        <v>667</v>
      </c>
      <c r="D253" s="37" t="s">
        <v>92</v>
      </c>
      <c r="E253" s="23">
        <v>200</v>
      </c>
      <c r="F253" s="10">
        <v>15</v>
      </c>
      <c r="G253" s="23">
        <v>75</v>
      </c>
      <c r="H253" s="23">
        <v>0.38</v>
      </c>
      <c r="I253" s="23">
        <v>0.13</v>
      </c>
      <c r="J253" s="23">
        <v>18.2</v>
      </c>
    </row>
    <row r="254" spans="1:10">
      <c r="A254" s="154"/>
      <c r="B254" s="93" t="s">
        <v>16</v>
      </c>
      <c r="C254" s="23"/>
      <c r="D254" s="56" t="s">
        <v>25</v>
      </c>
      <c r="E254" s="23">
        <v>45</v>
      </c>
      <c r="F254" s="10">
        <v>2</v>
      </c>
      <c r="G254" s="23">
        <v>100</v>
      </c>
      <c r="H254" s="23">
        <v>3.04</v>
      </c>
      <c r="I254" s="23">
        <v>0.4</v>
      </c>
      <c r="J254" s="23">
        <v>20.399999999999999</v>
      </c>
    </row>
    <row r="255" spans="1:10" ht="25.5">
      <c r="A255" s="29" t="s">
        <v>26</v>
      </c>
      <c r="B255" s="30"/>
      <c r="C255" s="23"/>
      <c r="D255" s="8"/>
      <c r="E255" s="85"/>
      <c r="F255" s="85">
        <f t="shared" ref="F255" si="26">F254+F253+F252+F251+F250+F249</f>
        <v>115</v>
      </c>
      <c r="G255" s="85">
        <f t="shared" ref="G255" si="27">G254+G253+G252+G251+G250+G249</f>
        <v>766.19999999999993</v>
      </c>
      <c r="H255" s="85">
        <f t="shared" ref="H255" si="28">H254+H253+H252+H251+H250+H249</f>
        <v>35.44</v>
      </c>
      <c r="I255" s="85">
        <f t="shared" ref="I255" si="29">I254+I253+I252+I251+I250+I249</f>
        <v>39.639999999999993</v>
      </c>
      <c r="J255" s="85">
        <f>J254+J253+J252+J251+J250+J249</f>
        <v>78.225999999999999</v>
      </c>
    </row>
    <row r="256" spans="1:10" ht="62.25" customHeight="1"/>
    <row r="258" spans="1:11" ht="76.5" customHeight="1"/>
    <row r="259" spans="1:11" ht="75" customHeight="1"/>
    <row r="262" spans="1:11" ht="37.5" customHeight="1">
      <c r="A262" s="5" t="s">
        <v>0</v>
      </c>
      <c r="B262" s="82" t="s">
        <v>126</v>
      </c>
      <c r="C262" s="54"/>
      <c r="D262" s="57"/>
      <c r="E262" s="4" t="s">
        <v>1</v>
      </c>
      <c r="F262" s="6" t="s">
        <v>2</v>
      </c>
      <c r="G262" s="5"/>
      <c r="H262" s="111" t="s">
        <v>94</v>
      </c>
      <c r="I262" s="149"/>
      <c r="J262" s="149"/>
    </row>
    <row r="263" spans="1:11">
      <c r="A263" s="166" t="s">
        <v>116</v>
      </c>
      <c r="B263" s="167"/>
      <c r="C263" s="167"/>
      <c r="D263" s="167"/>
      <c r="E263" s="167"/>
      <c r="F263" s="167"/>
      <c r="G263" s="167"/>
      <c r="H263" s="167"/>
      <c r="I263" s="167"/>
      <c r="J263" s="168"/>
      <c r="K263" s="53"/>
    </row>
    <row r="264" spans="1:11">
      <c r="A264" s="1" t="s">
        <v>4</v>
      </c>
      <c r="B264" s="1" t="s">
        <v>5</v>
      </c>
      <c r="C264" s="1" t="s">
        <v>6</v>
      </c>
      <c r="D264" s="2" t="s">
        <v>7</v>
      </c>
      <c r="E264" s="1" t="s">
        <v>8</v>
      </c>
      <c r="F264" s="3" t="s">
        <v>9</v>
      </c>
      <c r="G264" s="102" t="s">
        <v>136</v>
      </c>
      <c r="H264" s="2" t="s">
        <v>11</v>
      </c>
      <c r="I264" s="81" t="s">
        <v>12</v>
      </c>
      <c r="J264" s="2" t="s">
        <v>13</v>
      </c>
      <c r="K264" s="52"/>
    </row>
    <row r="265" spans="1:11" ht="39">
      <c r="A265" s="145" t="s">
        <v>14</v>
      </c>
      <c r="B265" s="1" t="s">
        <v>78</v>
      </c>
      <c r="C265" s="7">
        <v>45</v>
      </c>
      <c r="D265" s="8" t="s">
        <v>95</v>
      </c>
      <c r="E265" s="9" t="s">
        <v>113</v>
      </c>
      <c r="F265" s="10">
        <v>28</v>
      </c>
      <c r="G265" s="11">
        <v>296.5</v>
      </c>
      <c r="H265" s="7">
        <v>7.55</v>
      </c>
      <c r="I265" s="9">
        <v>10</v>
      </c>
      <c r="J265" s="7">
        <v>44.08</v>
      </c>
    </row>
    <row r="266" spans="1:11" ht="15.75">
      <c r="A266" s="145"/>
      <c r="B266" s="1" t="s">
        <v>16</v>
      </c>
      <c r="C266" s="7"/>
      <c r="D266" s="35" t="s">
        <v>25</v>
      </c>
      <c r="E266" s="9">
        <v>75</v>
      </c>
      <c r="F266" s="10">
        <v>2</v>
      </c>
      <c r="G266" s="11">
        <v>100</v>
      </c>
      <c r="H266" s="7">
        <v>3.04</v>
      </c>
      <c r="I266" s="7">
        <v>0.4</v>
      </c>
      <c r="J266" s="7">
        <v>20.399999999999999</v>
      </c>
    </row>
    <row r="267" spans="1:11" ht="15.75">
      <c r="A267" s="145"/>
      <c r="B267" s="1"/>
      <c r="C267" s="7"/>
      <c r="D267" s="8" t="s">
        <v>96</v>
      </c>
      <c r="E267" s="12">
        <v>75</v>
      </c>
      <c r="F267" s="13">
        <v>35</v>
      </c>
      <c r="G267" s="14">
        <v>248</v>
      </c>
      <c r="H267" s="15">
        <v>4.5999999999999996</v>
      </c>
      <c r="I267" s="15">
        <v>4.2</v>
      </c>
      <c r="J267" s="15">
        <v>47.3</v>
      </c>
    </row>
    <row r="268" spans="1:11" ht="15.75">
      <c r="A268" s="145"/>
      <c r="B268" s="1" t="s">
        <v>88</v>
      </c>
      <c r="C268" s="7">
        <v>603</v>
      </c>
      <c r="D268" s="8" t="s">
        <v>77</v>
      </c>
      <c r="E268" s="7">
        <v>200</v>
      </c>
      <c r="F268" s="10">
        <v>15</v>
      </c>
      <c r="G268" s="7">
        <v>29</v>
      </c>
      <c r="H268" s="7">
        <v>1.55</v>
      </c>
      <c r="I268" s="7">
        <v>1.45</v>
      </c>
      <c r="J268" s="7">
        <v>2.17</v>
      </c>
    </row>
    <row r="269" spans="1:11" ht="15.75">
      <c r="A269" s="145"/>
      <c r="B269" s="1"/>
      <c r="C269" s="7"/>
      <c r="D269" s="60" t="s">
        <v>123</v>
      </c>
      <c r="E269" s="7">
        <v>15</v>
      </c>
      <c r="F269" s="123">
        <v>5</v>
      </c>
      <c r="G269" s="7">
        <v>112.2</v>
      </c>
      <c r="H269" s="7">
        <v>0.75</v>
      </c>
      <c r="I269" s="7">
        <v>4.125</v>
      </c>
      <c r="J269" s="7">
        <v>1.8</v>
      </c>
    </row>
    <row r="270" spans="1:11" ht="25.5">
      <c r="A270" s="29" t="s">
        <v>18</v>
      </c>
      <c r="B270" s="30"/>
      <c r="C270" s="30"/>
      <c r="D270" s="35"/>
      <c r="E270" s="85"/>
      <c r="F270" s="122">
        <f t="shared" ref="F270:I270" si="30">F269+F268+F267+F266+F265</f>
        <v>85</v>
      </c>
      <c r="G270" s="85">
        <f t="shared" si="30"/>
        <v>785.7</v>
      </c>
      <c r="H270" s="85">
        <f t="shared" si="30"/>
        <v>17.489999999999998</v>
      </c>
      <c r="I270" s="85">
        <f t="shared" si="30"/>
        <v>20.175000000000001</v>
      </c>
      <c r="J270" s="85">
        <f>J269+J268+J267+J266+J265</f>
        <v>115.74999999999999</v>
      </c>
    </row>
    <row r="271" spans="1:11">
      <c r="A271" s="146" t="s">
        <v>21</v>
      </c>
      <c r="B271" s="16" t="s">
        <v>19</v>
      </c>
      <c r="C271" s="43"/>
      <c r="D271" s="114" t="s">
        <v>131</v>
      </c>
      <c r="E271" s="43">
        <v>100</v>
      </c>
      <c r="F271" s="86">
        <v>6</v>
      </c>
      <c r="G271" s="119">
        <v>31</v>
      </c>
      <c r="H271" s="119">
        <v>2.2200000000000002</v>
      </c>
      <c r="I271" s="119">
        <v>0.24</v>
      </c>
      <c r="J271" s="119">
        <v>4.3</v>
      </c>
    </row>
    <row r="272" spans="1:11" ht="38.25">
      <c r="A272" s="147"/>
      <c r="B272" s="22" t="s">
        <v>23</v>
      </c>
      <c r="C272" s="23">
        <v>305</v>
      </c>
      <c r="D272" s="56" t="s">
        <v>124</v>
      </c>
      <c r="E272" s="23">
        <v>100</v>
      </c>
      <c r="F272" s="123">
        <v>42</v>
      </c>
      <c r="G272" s="23">
        <v>171.5</v>
      </c>
      <c r="H272" s="23">
        <v>20.36</v>
      </c>
      <c r="I272" s="23">
        <v>8.19</v>
      </c>
      <c r="J272" s="23">
        <v>3.88</v>
      </c>
    </row>
    <row r="273" spans="1:10" ht="39">
      <c r="A273" s="147"/>
      <c r="B273" s="38" t="s">
        <v>24</v>
      </c>
      <c r="C273" s="23">
        <v>371</v>
      </c>
      <c r="D273" s="36" t="s">
        <v>98</v>
      </c>
      <c r="E273" s="26">
        <v>200</v>
      </c>
      <c r="F273" s="13">
        <v>10</v>
      </c>
      <c r="G273" s="27">
        <v>132</v>
      </c>
      <c r="H273" s="28">
        <v>3.06</v>
      </c>
      <c r="I273" s="28">
        <v>4.43</v>
      </c>
      <c r="J273" s="28">
        <v>20</v>
      </c>
    </row>
    <row r="274" spans="1:10">
      <c r="A274" s="147"/>
      <c r="B274" s="1" t="s">
        <v>88</v>
      </c>
      <c r="C274" s="23">
        <v>663</v>
      </c>
      <c r="D274" s="8" t="s">
        <v>77</v>
      </c>
      <c r="E274" s="23">
        <v>200</v>
      </c>
      <c r="F274" s="10">
        <v>25</v>
      </c>
      <c r="G274" s="23">
        <v>37</v>
      </c>
      <c r="H274" s="23">
        <v>0.05</v>
      </c>
      <c r="I274" s="23">
        <v>0.02</v>
      </c>
      <c r="J274" s="23">
        <v>9.1</v>
      </c>
    </row>
    <row r="275" spans="1:10">
      <c r="A275" s="147"/>
      <c r="B275" s="1" t="s">
        <v>16</v>
      </c>
      <c r="C275" s="23"/>
      <c r="D275" s="35" t="s">
        <v>25</v>
      </c>
      <c r="E275" s="23">
        <v>45</v>
      </c>
      <c r="F275" s="10">
        <v>2</v>
      </c>
      <c r="G275" s="23">
        <v>100</v>
      </c>
      <c r="H275" s="23">
        <v>3.04</v>
      </c>
      <c r="I275" s="23">
        <v>0.4</v>
      </c>
      <c r="J275" s="23">
        <v>20.399999999999999</v>
      </c>
    </row>
    <row r="276" spans="1:10" ht="25.5">
      <c r="A276" s="29" t="s">
        <v>26</v>
      </c>
      <c r="B276" s="30"/>
      <c r="C276" s="23"/>
      <c r="D276" s="8"/>
      <c r="E276" s="85"/>
      <c r="F276" s="85">
        <f t="shared" ref="F276:I276" si="31">F275+F274+F273+F272+F271</f>
        <v>85</v>
      </c>
      <c r="G276" s="85">
        <f t="shared" si="31"/>
        <v>471.5</v>
      </c>
      <c r="H276" s="85">
        <f t="shared" si="31"/>
        <v>28.729999999999997</v>
      </c>
      <c r="I276" s="85">
        <f t="shared" si="31"/>
        <v>13.28</v>
      </c>
      <c r="J276" s="85">
        <f>J275+J274+J273+J272+J271</f>
        <v>57.68</v>
      </c>
    </row>
    <row r="277" spans="1:10">
      <c r="C277" s="52"/>
      <c r="D277" s="40"/>
    </row>
    <row r="278" spans="1:10" ht="25.5" customHeight="1">
      <c r="C278" s="52"/>
      <c r="D278" s="42"/>
    </row>
    <row r="279" spans="1:10" ht="97.5" customHeight="1">
      <c r="D279" s="41"/>
    </row>
    <row r="280" spans="1:10" ht="43.5" customHeight="1">
      <c r="D280" s="41"/>
    </row>
    <row r="281" spans="1:10" ht="35.25" customHeight="1">
      <c r="A281" s="5" t="s">
        <v>0</v>
      </c>
      <c r="B281" s="82" t="s">
        <v>126</v>
      </c>
      <c r="C281" s="54"/>
      <c r="D281" s="56"/>
      <c r="E281" s="4" t="s">
        <v>1</v>
      </c>
      <c r="F281" s="6" t="s">
        <v>2</v>
      </c>
      <c r="G281" s="5"/>
      <c r="H281" s="133" t="s">
        <v>94</v>
      </c>
      <c r="I281" s="149"/>
      <c r="J281" s="149"/>
    </row>
    <row r="282" spans="1:10">
      <c r="A282" s="166" t="s">
        <v>116</v>
      </c>
      <c r="B282" s="167"/>
      <c r="C282" s="167"/>
      <c r="D282" s="167"/>
      <c r="E282" s="167"/>
      <c r="F282" s="167"/>
      <c r="G282" s="167"/>
      <c r="H282" s="167"/>
      <c r="I282" s="167"/>
      <c r="J282" s="168"/>
    </row>
    <row r="283" spans="1:10">
      <c r="A283" s="109" t="s">
        <v>4</v>
      </c>
      <c r="B283" s="109" t="s">
        <v>5</v>
      </c>
      <c r="C283" s="109" t="s">
        <v>6</v>
      </c>
      <c r="D283" s="106"/>
      <c r="E283" s="109" t="s">
        <v>8</v>
      </c>
      <c r="F283" s="3" t="s">
        <v>9</v>
      </c>
      <c r="G283" s="109" t="s">
        <v>136</v>
      </c>
      <c r="H283" s="103" t="s">
        <v>11</v>
      </c>
      <c r="I283" s="103" t="s">
        <v>12</v>
      </c>
      <c r="J283" s="103" t="s">
        <v>13</v>
      </c>
    </row>
    <row r="284" spans="1:10">
      <c r="A284" s="157" t="s">
        <v>21</v>
      </c>
      <c r="B284" s="43" t="s">
        <v>19</v>
      </c>
      <c r="C284" s="43">
        <v>982</v>
      </c>
      <c r="D284" s="114" t="s">
        <v>131</v>
      </c>
      <c r="E284" s="43">
        <v>100</v>
      </c>
      <c r="F284" s="43">
        <v>10</v>
      </c>
      <c r="G284" s="43">
        <v>5.5</v>
      </c>
      <c r="H284" s="43">
        <v>0.35</v>
      </c>
      <c r="I284" s="43">
        <v>0.05</v>
      </c>
      <c r="J284" s="43">
        <v>0.95</v>
      </c>
    </row>
    <row r="285" spans="1:10" ht="39">
      <c r="A285" s="157"/>
      <c r="B285" s="135" t="s">
        <v>22</v>
      </c>
      <c r="C285" s="23">
        <v>589</v>
      </c>
      <c r="D285" s="8" t="s">
        <v>97</v>
      </c>
      <c r="E285" s="23" t="s">
        <v>115</v>
      </c>
      <c r="F285" s="10">
        <v>33</v>
      </c>
      <c r="G285" s="23">
        <v>152.4</v>
      </c>
      <c r="H285" s="23">
        <v>6.47</v>
      </c>
      <c r="I285" s="23">
        <v>6.07</v>
      </c>
      <c r="J285" s="23">
        <v>17.95</v>
      </c>
    </row>
    <row r="286" spans="1:10" ht="38.25">
      <c r="A286" s="157"/>
      <c r="B286" s="135" t="s">
        <v>23</v>
      </c>
      <c r="C286" s="23">
        <v>246</v>
      </c>
      <c r="D286" s="56" t="s">
        <v>124</v>
      </c>
      <c r="E286" s="23">
        <v>100</v>
      </c>
      <c r="F286" s="10">
        <v>35</v>
      </c>
      <c r="G286" s="23">
        <v>171.5</v>
      </c>
      <c r="H286" s="23">
        <v>20.36</v>
      </c>
      <c r="I286" s="23">
        <v>8.19</v>
      </c>
      <c r="J286" s="23">
        <v>3.88</v>
      </c>
    </row>
    <row r="287" spans="1:10" ht="39">
      <c r="A287" s="157"/>
      <c r="B287" s="135" t="s">
        <v>24</v>
      </c>
      <c r="C287" s="23">
        <v>371</v>
      </c>
      <c r="D287" s="37" t="s">
        <v>98</v>
      </c>
      <c r="E287" s="23">
        <v>150</v>
      </c>
      <c r="F287" s="10">
        <v>20</v>
      </c>
      <c r="G287" s="23">
        <v>132</v>
      </c>
      <c r="H287" s="23">
        <v>3.06</v>
      </c>
      <c r="I287" s="23">
        <v>4.43</v>
      </c>
      <c r="J287" s="23">
        <v>20</v>
      </c>
    </row>
    <row r="288" spans="1:10">
      <c r="A288" s="157"/>
      <c r="B288" s="137" t="s">
        <v>88</v>
      </c>
      <c r="C288" s="23">
        <v>603</v>
      </c>
      <c r="D288" s="8" t="s">
        <v>125</v>
      </c>
      <c r="E288" s="23">
        <v>200</v>
      </c>
      <c r="F288" s="10">
        <v>15</v>
      </c>
      <c r="G288" s="23">
        <v>37</v>
      </c>
      <c r="H288" s="23">
        <v>0.05</v>
      </c>
      <c r="I288" s="23">
        <v>0.02</v>
      </c>
      <c r="J288" s="23">
        <v>9.1</v>
      </c>
    </row>
    <row r="289" spans="1:10">
      <c r="A289" s="157"/>
      <c r="B289" s="137" t="s">
        <v>16</v>
      </c>
      <c r="C289" s="23">
        <v>0</v>
      </c>
      <c r="D289" s="56" t="s">
        <v>25</v>
      </c>
      <c r="E289" s="23">
        <v>45</v>
      </c>
      <c r="F289" s="10">
        <v>2</v>
      </c>
      <c r="G289" s="23">
        <v>100</v>
      </c>
      <c r="H289" s="23">
        <v>3.04</v>
      </c>
      <c r="I289" s="23">
        <v>0.4</v>
      </c>
      <c r="J289" s="23">
        <v>20.399999999999999</v>
      </c>
    </row>
    <row r="290" spans="1:10" ht="25.5">
      <c r="A290" s="104" t="s">
        <v>26</v>
      </c>
      <c r="B290" s="104"/>
      <c r="C290" s="85"/>
      <c r="D290" s="104"/>
      <c r="E290" s="85"/>
      <c r="F290" s="85">
        <f t="shared" ref="F290:I290" si="32">F289+F288+F287+F286+F285+F284</f>
        <v>115</v>
      </c>
      <c r="G290" s="85">
        <f t="shared" si="32"/>
        <v>598.4</v>
      </c>
      <c r="H290" s="85">
        <f t="shared" si="32"/>
        <v>33.33</v>
      </c>
      <c r="I290" s="85">
        <f t="shared" si="32"/>
        <v>19.16</v>
      </c>
      <c r="J290" s="85">
        <f>J289+J288+J287+J286+J285+J284</f>
        <v>72.28</v>
      </c>
    </row>
    <row r="291" spans="1:10" ht="53.25" customHeight="1">
      <c r="D291" s="40"/>
    </row>
    <row r="292" spans="1:10" ht="60" customHeight="1">
      <c r="D292" s="40"/>
    </row>
    <row r="293" spans="1:10" ht="70.5" customHeight="1">
      <c r="D293" s="41"/>
    </row>
    <row r="294" spans="1:10">
      <c r="D294" s="41"/>
    </row>
    <row r="295" spans="1:10">
      <c r="D295" s="41"/>
    </row>
    <row r="296" spans="1:10" ht="33.75" customHeight="1">
      <c r="A296" s="5" t="s">
        <v>0</v>
      </c>
      <c r="B296" s="89" t="s">
        <v>126</v>
      </c>
      <c r="C296" s="89"/>
      <c r="D296" s="37"/>
      <c r="E296" s="57"/>
      <c r="F296" s="57"/>
      <c r="G296" s="57"/>
      <c r="H296" s="57"/>
      <c r="I296" s="57"/>
      <c r="J296" s="57"/>
    </row>
    <row r="297" spans="1:10" ht="30">
      <c r="A297" s="5"/>
      <c r="B297" s="89"/>
      <c r="C297" s="89"/>
      <c r="D297" s="56"/>
      <c r="E297" s="88" t="s">
        <v>1</v>
      </c>
      <c r="F297" s="6" t="s">
        <v>2</v>
      </c>
      <c r="G297" s="5"/>
      <c r="H297" s="111" t="s">
        <v>99</v>
      </c>
      <c r="I297" s="149"/>
      <c r="J297" s="149"/>
    </row>
    <row r="298" spans="1:10">
      <c r="A298" s="150" t="s">
        <v>116</v>
      </c>
      <c r="B298" s="150"/>
      <c r="C298" s="150"/>
      <c r="D298" s="150"/>
      <c r="E298" s="150"/>
      <c r="F298" s="150"/>
      <c r="G298" s="150"/>
      <c r="H298" s="150"/>
      <c r="I298" s="150"/>
      <c r="J298" s="150"/>
    </row>
    <row r="299" spans="1:10">
      <c r="A299" s="1" t="s">
        <v>4</v>
      </c>
      <c r="B299" s="1" t="s">
        <v>5</v>
      </c>
      <c r="C299" s="1" t="s">
        <v>6</v>
      </c>
      <c r="D299" s="2" t="s">
        <v>7</v>
      </c>
      <c r="E299" s="1" t="s">
        <v>8</v>
      </c>
      <c r="F299" s="3" t="s">
        <v>9</v>
      </c>
      <c r="G299" s="102" t="s">
        <v>136</v>
      </c>
      <c r="H299" s="2" t="s">
        <v>11</v>
      </c>
      <c r="I299" s="2" t="s">
        <v>12</v>
      </c>
      <c r="J299" s="2" t="s">
        <v>13</v>
      </c>
    </row>
    <row r="300" spans="1:10" ht="26.25">
      <c r="A300" s="145" t="s">
        <v>14</v>
      </c>
      <c r="B300" s="1" t="s">
        <v>69</v>
      </c>
      <c r="C300" s="7"/>
      <c r="D300" s="8" t="s">
        <v>70</v>
      </c>
      <c r="E300" s="9">
        <v>100</v>
      </c>
      <c r="F300" s="10">
        <v>10</v>
      </c>
      <c r="G300" s="11">
        <v>13.1</v>
      </c>
      <c r="H300" s="7">
        <v>0.55000000000000004</v>
      </c>
      <c r="I300" s="7">
        <v>0.1</v>
      </c>
      <c r="J300" s="7">
        <v>2.5</v>
      </c>
    </row>
    <row r="301" spans="1:10" ht="26.25">
      <c r="A301" s="145"/>
      <c r="B301" s="1" t="s">
        <v>78</v>
      </c>
      <c r="C301" s="7">
        <v>550</v>
      </c>
      <c r="D301" s="8" t="s">
        <v>100</v>
      </c>
      <c r="E301" s="9">
        <v>100</v>
      </c>
      <c r="F301" s="10">
        <v>39</v>
      </c>
      <c r="G301" s="11">
        <v>175.4</v>
      </c>
      <c r="H301" s="7">
        <v>13.25</v>
      </c>
      <c r="I301" s="7">
        <v>15.66</v>
      </c>
      <c r="J301" s="7">
        <v>3.83</v>
      </c>
    </row>
    <row r="302" spans="1:10" ht="26.25">
      <c r="A302" s="145"/>
      <c r="B302" s="1" t="s">
        <v>68</v>
      </c>
      <c r="C302" s="7">
        <v>307</v>
      </c>
      <c r="D302" s="8" t="s">
        <v>73</v>
      </c>
      <c r="E302" s="7">
        <v>200</v>
      </c>
      <c r="F302" s="10">
        <v>19</v>
      </c>
      <c r="G302" s="7">
        <v>265</v>
      </c>
      <c r="H302" s="7">
        <v>6.96</v>
      </c>
      <c r="I302" s="7">
        <v>4.87</v>
      </c>
      <c r="J302" s="7">
        <v>41.27</v>
      </c>
    </row>
    <row r="303" spans="1:10" ht="26.25">
      <c r="A303" s="145"/>
      <c r="B303" s="1" t="s">
        <v>88</v>
      </c>
      <c r="C303" s="7">
        <v>605</v>
      </c>
      <c r="D303" s="8" t="s">
        <v>101</v>
      </c>
      <c r="E303" s="7">
        <v>200</v>
      </c>
      <c r="F303" s="10">
        <v>15</v>
      </c>
      <c r="G303" s="7">
        <v>105</v>
      </c>
      <c r="H303" s="7">
        <v>0.4</v>
      </c>
      <c r="I303" s="7">
        <v>0.08</v>
      </c>
      <c r="J303" s="7">
        <v>25.5</v>
      </c>
    </row>
    <row r="304" spans="1:10" ht="15.75">
      <c r="A304" s="145"/>
      <c r="B304" s="1" t="s">
        <v>87</v>
      </c>
      <c r="C304" s="7"/>
      <c r="D304" s="35" t="s">
        <v>25</v>
      </c>
      <c r="E304" s="7">
        <v>45</v>
      </c>
      <c r="F304" s="10">
        <v>2</v>
      </c>
      <c r="G304" s="7">
        <v>100</v>
      </c>
      <c r="H304" s="7">
        <v>3.04</v>
      </c>
      <c r="I304" s="7">
        <v>0.4</v>
      </c>
      <c r="J304" s="7">
        <v>20.399999999999999</v>
      </c>
    </row>
    <row r="305" spans="1:10" ht="25.5">
      <c r="A305" s="29" t="s">
        <v>18</v>
      </c>
      <c r="B305" s="30"/>
      <c r="C305" s="30"/>
      <c r="D305" s="8"/>
      <c r="E305" s="85"/>
      <c r="F305" s="85">
        <f t="shared" ref="F305:I305" si="33">F304+F303+F302+F301+F300</f>
        <v>85</v>
      </c>
      <c r="G305" s="85">
        <f t="shared" si="33"/>
        <v>658.5</v>
      </c>
      <c r="H305" s="85">
        <f t="shared" si="33"/>
        <v>24.2</v>
      </c>
      <c r="I305" s="85">
        <f t="shared" si="33"/>
        <v>21.110000000000003</v>
      </c>
      <c r="J305" s="85">
        <f>J304+J303+J302+J301+J300</f>
        <v>93.5</v>
      </c>
    </row>
    <row r="306" spans="1:10" ht="26.25">
      <c r="A306" s="146" t="s">
        <v>21</v>
      </c>
      <c r="B306" s="16" t="s">
        <v>19</v>
      </c>
      <c r="C306" s="17"/>
      <c r="D306" s="8" t="s">
        <v>70</v>
      </c>
      <c r="E306" s="138">
        <v>100</v>
      </c>
      <c r="F306" s="43">
        <v>10</v>
      </c>
      <c r="G306" s="43">
        <v>13.1</v>
      </c>
      <c r="H306" s="43">
        <v>0.55000000000000004</v>
      </c>
      <c r="I306" s="43">
        <v>0.1</v>
      </c>
      <c r="J306" s="43">
        <v>2.5</v>
      </c>
    </row>
    <row r="307" spans="1:10" ht="26.25">
      <c r="A307" s="147"/>
      <c r="B307" s="22" t="s">
        <v>23</v>
      </c>
      <c r="C307" s="23">
        <v>550</v>
      </c>
      <c r="D307" s="8" t="s">
        <v>100</v>
      </c>
      <c r="E307" s="24">
        <v>100</v>
      </c>
      <c r="F307" s="10">
        <v>39</v>
      </c>
      <c r="G307" s="25">
        <v>175.4</v>
      </c>
      <c r="H307" s="23">
        <v>13.25</v>
      </c>
      <c r="I307" s="23">
        <v>15.66</v>
      </c>
      <c r="J307" s="23">
        <v>3.83</v>
      </c>
    </row>
    <row r="308" spans="1:10" ht="26.25">
      <c r="A308" s="147"/>
      <c r="B308" s="38" t="s">
        <v>24</v>
      </c>
      <c r="C308" s="23">
        <v>307</v>
      </c>
      <c r="D308" s="8" t="s">
        <v>73</v>
      </c>
      <c r="E308" s="24">
        <v>200</v>
      </c>
      <c r="F308" s="13">
        <v>19</v>
      </c>
      <c r="G308" s="27">
        <v>265</v>
      </c>
      <c r="H308" s="28">
        <v>6.96</v>
      </c>
      <c r="I308" s="28">
        <v>4.87</v>
      </c>
      <c r="J308" s="23">
        <v>41.27</v>
      </c>
    </row>
    <row r="309" spans="1:10">
      <c r="A309" s="147"/>
      <c r="B309" s="1" t="s">
        <v>88</v>
      </c>
      <c r="C309" s="23">
        <v>605</v>
      </c>
      <c r="D309" s="8" t="s">
        <v>103</v>
      </c>
      <c r="E309" s="26">
        <v>200</v>
      </c>
      <c r="F309" s="13">
        <v>15</v>
      </c>
      <c r="G309" s="23">
        <v>105</v>
      </c>
      <c r="H309" s="23">
        <v>0.4</v>
      </c>
      <c r="I309" s="23">
        <v>0.08</v>
      </c>
      <c r="J309" s="23">
        <v>25.5</v>
      </c>
    </row>
    <row r="310" spans="1:10">
      <c r="A310" s="147"/>
      <c r="B310" s="3" t="s">
        <v>16</v>
      </c>
      <c r="C310" s="28"/>
      <c r="D310" s="58" t="s">
        <v>25</v>
      </c>
      <c r="E310" s="26">
        <v>45</v>
      </c>
      <c r="F310" s="13">
        <v>2</v>
      </c>
      <c r="G310" s="23">
        <v>100</v>
      </c>
      <c r="H310" s="23">
        <v>3.04</v>
      </c>
      <c r="I310" s="23">
        <v>0.4</v>
      </c>
      <c r="J310" s="23">
        <v>20.399999999999999</v>
      </c>
    </row>
    <row r="311" spans="1:10" ht="25.5">
      <c r="A311" s="84" t="s">
        <v>26</v>
      </c>
      <c r="B311" s="84"/>
      <c r="C311" s="23"/>
      <c r="D311" s="57"/>
      <c r="E311" s="23">
        <v>45</v>
      </c>
      <c r="F311" s="85">
        <f t="shared" ref="F311:I311" si="34">F310+F309+F308+F307+F306</f>
        <v>85</v>
      </c>
      <c r="G311" s="85">
        <f t="shared" si="34"/>
        <v>658.5</v>
      </c>
      <c r="H311" s="85">
        <f t="shared" si="34"/>
        <v>24.2</v>
      </c>
      <c r="I311" s="85">
        <f t="shared" si="34"/>
        <v>21.110000000000003</v>
      </c>
      <c r="J311" s="85">
        <f>J310+J309+J308+J307+J306</f>
        <v>93.5</v>
      </c>
    </row>
    <row r="312" spans="1:10" ht="126.75" customHeight="1">
      <c r="B312" s="52"/>
      <c r="C312" s="52"/>
      <c r="D312" s="42"/>
      <c r="E312" s="45"/>
      <c r="F312" s="52"/>
      <c r="G312" s="52"/>
    </row>
    <row r="313" spans="1:10" ht="31.5" customHeight="1">
      <c r="A313" s="5" t="s">
        <v>0</v>
      </c>
      <c r="B313" s="89" t="s">
        <v>126</v>
      </c>
      <c r="C313" s="89"/>
      <c r="D313" s="37"/>
      <c r="E313" s="57"/>
      <c r="F313" s="57"/>
      <c r="G313" s="57"/>
      <c r="H313" s="57"/>
      <c r="I313" s="57"/>
      <c r="J313" s="57"/>
    </row>
    <row r="314" spans="1:10" ht="30">
      <c r="A314" s="5"/>
      <c r="B314" s="89"/>
      <c r="C314" s="89"/>
      <c r="D314" s="56"/>
      <c r="E314" s="4" t="s">
        <v>1</v>
      </c>
      <c r="F314" s="6" t="s">
        <v>2</v>
      </c>
      <c r="G314" s="5"/>
      <c r="H314" s="111" t="s">
        <v>99</v>
      </c>
      <c r="I314" s="143"/>
      <c r="J314" s="144"/>
    </row>
    <row r="315" spans="1:10">
      <c r="A315" s="150" t="s">
        <v>116</v>
      </c>
      <c r="B315" s="150"/>
      <c r="C315" s="150"/>
      <c r="D315" s="150"/>
      <c r="E315" s="150"/>
      <c r="F315" s="150"/>
      <c r="G315" s="150"/>
      <c r="H315" s="150"/>
      <c r="I315" s="150"/>
      <c r="J315" s="150"/>
    </row>
    <row r="316" spans="1:10">
      <c r="A316" s="107" t="s">
        <v>4</v>
      </c>
      <c r="B316" s="107" t="s">
        <v>5</v>
      </c>
      <c r="C316" s="107" t="s">
        <v>6</v>
      </c>
      <c r="D316" s="107" t="s">
        <v>7</v>
      </c>
      <c r="E316" s="107" t="s">
        <v>8</v>
      </c>
      <c r="F316" s="107" t="s">
        <v>9</v>
      </c>
      <c r="G316" s="107" t="s">
        <v>136</v>
      </c>
      <c r="H316" s="107" t="s">
        <v>11</v>
      </c>
      <c r="I316" s="107" t="s">
        <v>12</v>
      </c>
      <c r="J316" s="107" t="s">
        <v>13</v>
      </c>
    </row>
    <row r="317" spans="1:10">
      <c r="A317" s="57"/>
      <c r="B317" s="57"/>
      <c r="C317" s="57"/>
      <c r="D317" s="8"/>
      <c r="E317" s="87"/>
      <c r="F317" s="57"/>
      <c r="G317" s="57"/>
      <c r="H317" s="57"/>
      <c r="I317" s="57"/>
      <c r="J317" s="57"/>
    </row>
    <row r="318" spans="1:10" ht="26.25">
      <c r="A318" s="154" t="s">
        <v>21</v>
      </c>
      <c r="B318" s="136" t="s">
        <v>19</v>
      </c>
      <c r="C318" s="43"/>
      <c r="D318" s="8" t="s">
        <v>70</v>
      </c>
      <c r="E318" s="43">
        <v>100</v>
      </c>
      <c r="F318" s="43">
        <v>10</v>
      </c>
      <c r="G318" s="43">
        <v>13.1</v>
      </c>
      <c r="H318" s="43">
        <v>0.55000000000000004</v>
      </c>
      <c r="I318" s="43">
        <v>0.1</v>
      </c>
      <c r="J318" s="43">
        <v>2.5</v>
      </c>
    </row>
    <row r="319" spans="1:10" ht="39">
      <c r="A319" s="154"/>
      <c r="B319" s="22" t="s">
        <v>22</v>
      </c>
      <c r="C319" s="23" t="s">
        <v>104</v>
      </c>
      <c r="D319" s="8" t="s">
        <v>102</v>
      </c>
      <c r="E319" s="23" t="s">
        <v>115</v>
      </c>
      <c r="F319" s="10">
        <v>27</v>
      </c>
      <c r="G319" s="23">
        <v>152.4</v>
      </c>
      <c r="H319" s="23">
        <v>6.47</v>
      </c>
      <c r="I319" s="23">
        <v>6.07</v>
      </c>
      <c r="J319" s="23">
        <v>17.95</v>
      </c>
    </row>
    <row r="320" spans="1:10" ht="26.25">
      <c r="A320" s="154"/>
      <c r="B320" s="22" t="s">
        <v>23</v>
      </c>
      <c r="C320" s="23">
        <v>550</v>
      </c>
      <c r="D320" s="8" t="s">
        <v>100</v>
      </c>
      <c r="E320" s="23">
        <v>100</v>
      </c>
      <c r="F320" s="10">
        <v>46</v>
      </c>
      <c r="G320" s="23">
        <v>175.4</v>
      </c>
      <c r="H320" s="23">
        <v>13.25</v>
      </c>
      <c r="I320" s="23">
        <v>15.66</v>
      </c>
      <c r="J320" s="23">
        <v>3.83</v>
      </c>
    </row>
    <row r="321" spans="1:11" ht="26.25">
      <c r="A321" s="154"/>
      <c r="B321" s="22" t="s">
        <v>24</v>
      </c>
      <c r="C321" s="23">
        <v>307</v>
      </c>
      <c r="D321" s="8" t="s">
        <v>73</v>
      </c>
      <c r="E321" s="23">
        <v>200</v>
      </c>
      <c r="F321" s="10">
        <v>15</v>
      </c>
      <c r="G321" s="23">
        <v>265</v>
      </c>
      <c r="H321" s="23">
        <v>6.96</v>
      </c>
      <c r="I321" s="23">
        <v>4.87</v>
      </c>
      <c r="J321" s="23">
        <v>41.27</v>
      </c>
    </row>
    <row r="322" spans="1:11">
      <c r="A322" s="154"/>
      <c r="B322" s="107" t="s">
        <v>88</v>
      </c>
      <c r="C322" s="23">
        <v>605</v>
      </c>
      <c r="D322" s="8" t="s">
        <v>103</v>
      </c>
      <c r="E322" s="23">
        <v>200</v>
      </c>
      <c r="F322" s="10">
        <v>15</v>
      </c>
      <c r="G322" s="23">
        <v>105</v>
      </c>
      <c r="H322" s="23">
        <v>0.4</v>
      </c>
      <c r="I322" s="23">
        <v>0.08</v>
      </c>
      <c r="J322" s="23">
        <v>25.5</v>
      </c>
    </row>
    <row r="323" spans="1:11">
      <c r="A323" s="154"/>
      <c r="B323" s="107" t="s">
        <v>16</v>
      </c>
      <c r="C323" s="23"/>
      <c r="D323" s="56" t="s">
        <v>25</v>
      </c>
      <c r="E323" s="23">
        <v>45</v>
      </c>
      <c r="F323" s="10">
        <v>2</v>
      </c>
      <c r="G323" s="23">
        <v>100</v>
      </c>
      <c r="H323" s="23">
        <v>3.04</v>
      </c>
      <c r="I323" s="23">
        <v>0.4</v>
      </c>
      <c r="J323" s="23">
        <v>20.399999999999999</v>
      </c>
    </row>
    <row r="324" spans="1:11" ht="25.5">
      <c r="A324" s="84" t="s">
        <v>26</v>
      </c>
      <c r="B324" s="84"/>
      <c r="C324" s="23"/>
      <c r="D324" s="57"/>
      <c r="E324" s="62"/>
      <c r="F324" s="85">
        <f t="shared" ref="F324:I324" si="35">F323+F322+F321+F320+F319+F318</f>
        <v>115</v>
      </c>
      <c r="G324" s="85">
        <f t="shared" si="35"/>
        <v>810.9</v>
      </c>
      <c r="H324" s="85">
        <f t="shared" si="35"/>
        <v>30.669999999999998</v>
      </c>
      <c r="I324" s="85">
        <f t="shared" si="35"/>
        <v>27.180000000000003</v>
      </c>
      <c r="J324" s="85">
        <f>J323+J322+J321+J320+J319+J318</f>
        <v>111.45</v>
      </c>
    </row>
    <row r="325" spans="1:11">
      <c r="B325" s="52"/>
      <c r="C325" s="52"/>
      <c r="D325" s="42"/>
      <c r="E325" s="45"/>
      <c r="F325" s="52"/>
    </row>
    <row r="326" spans="1:11">
      <c r="B326" s="52"/>
      <c r="C326" s="52"/>
      <c r="D326" s="52"/>
      <c r="E326" s="52"/>
      <c r="F326" s="52"/>
    </row>
    <row r="327" spans="1:11">
      <c r="B327" s="52"/>
      <c r="C327" s="52"/>
      <c r="D327" s="52"/>
      <c r="E327" s="52"/>
      <c r="F327" s="52"/>
    </row>
    <row r="328" spans="1:11">
      <c r="B328" s="52"/>
      <c r="C328" s="52"/>
      <c r="D328" s="52"/>
      <c r="E328" s="52"/>
      <c r="F328" s="52"/>
    </row>
    <row r="329" spans="1:11">
      <c r="B329" s="52"/>
      <c r="C329" s="52"/>
      <c r="D329" s="52"/>
      <c r="E329" s="52"/>
      <c r="F329" s="52"/>
    </row>
    <row r="330" spans="1:11">
      <c r="B330" s="52"/>
      <c r="C330" s="52"/>
      <c r="D330" s="52"/>
      <c r="E330" s="52"/>
      <c r="F330" s="52"/>
    </row>
    <row r="331" spans="1:11" ht="79.5" customHeight="1">
      <c r="B331" s="52"/>
      <c r="C331" s="52"/>
      <c r="D331" s="96"/>
      <c r="E331" s="52"/>
      <c r="F331" s="52"/>
    </row>
    <row r="332" spans="1:11" ht="58.5" customHeight="1">
      <c r="D332" s="53"/>
    </row>
    <row r="333" spans="1:11" ht="15.75" thickBot="1">
      <c r="A333" s="67"/>
      <c r="B333" s="67"/>
      <c r="C333" s="67"/>
      <c r="D333" s="39"/>
      <c r="E333" s="67"/>
      <c r="F333" s="67"/>
      <c r="G333" s="67"/>
      <c r="H333" s="67"/>
      <c r="I333" s="57"/>
      <c r="J333" s="57"/>
    </row>
    <row r="334" spans="1:11">
      <c r="A334" s="75" t="s">
        <v>0</v>
      </c>
      <c r="B334" s="76" t="s">
        <v>126</v>
      </c>
      <c r="C334" s="76"/>
      <c r="D334" s="77"/>
      <c r="E334" s="78"/>
      <c r="F334" s="78"/>
      <c r="G334" s="78"/>
      <c r="H334" s="78"/>
      <c r="I334" s="57"/>
      <c r="J334" s="57"/>
      <c r="K334" s="52"/>
    </row>
    <row r="335" spans="1:11" ht="15.75" thickBot="1">
      <c r="A335" s="159" t="s">
        <v>116</v>
      </c>
      <c r="B335" s="160"/>
      <c r="C335" s="160"/>
      <c r="D335" s="160"/>
      <c r="E335" s="160"/>
      <c r="F335" s="160"/>
      <c r="G335" s="160"/>
      <c r="H335" s="160"/>
      <c r="I335" s="160"/>
      <c r="J335" s="161"/>
      <c r="K335" s="52"/>
    </row>
    <row r="336" spans="1:11" ht="15.75" thickBot="1">
      <c r="A336" s="70"/>
      <c r="B336" s="71"/>
      <c r="C336" s="71"/>
      <c r="D336" s="72"/>
      <c r="E336" s="71"/>
      <c r="F336" s="73" t="s">
        <v>2</v>
      </c>
      <c r="G336" s="74"/>
      <c r="H336" s="140" t="s">
        <v>110</v>
      </c>
      <c r="I336" s="149"/>
      <c r="J336" s="149"/>
      <c r="K336" s="52"/>
    </row>
    <row r="337" spans="1:11" ht="30">
      <c r="D337" s="68"/>
      <c r="E337" s="33" t="s">
        <v>1</v>
      </c>
      <c r="F337" s="69"/>
      <c r="G337" s="69"/>
      <c r="H337" s="69"/>
      <c r="I337" s="62"/>
      <c r="J337" s="62"/>
      <c r="K337" s="52"/>
    </row>
    <row r="338" spans="1:11">
      <c r="A338" s="2" t="s">
        <v>4</v>
      </c>
      <c r="B338" s="2" t="s">
        <v>5</v>
      </c>
      <c r="C338" s="2" t="s">
        <v>6</v>
      </c>
      <c r="D338" s="65" t="s">
        <v>7</v>
      </c>
      <c r="E338" s="1" t="s">
        <v>8</v>
      </c>
      <c r="F338" s="66" t="s">
        <v>9</v>
      </c>
      <c r="G338" s="108" t="s">
        <v>136</v>
      </c>
      <c r="H338" s="65" t="s">
        <v>11</v>
      </c>
      <c r="I338" s="65" t="s">
        <v>12</v>
      </c>
      <c r="J338" s="65" t="s">
        <v>13</v>
      </c>
    </row>
    <row r="339" spans="1:11" ht="39">
      <c r="A339" s="158" t="s">
        <v>14</v>
      </c>
      <c r="B339" s="63" t="s">
        <v>78</v>
      </c>
      <c r="C339" s="64">
        <v>29</v>
      </c>
      <c r="D339" s="8" t="s">
        <v>105</v>
      </c>
      <c r="E339" s="80" t="s">
        <v>113</v>
      </c>
      <c r="F339" s="123">
        <v>35</v>
      </c>
      <c r="G339" s="7">
        <v>136</v>
      </c>
      <c r="H339" s="7">
        <v>12.22</v>
      </c>
      <c r="I339" s="7">
        <v>12.74</v>
      </c>
      <c r="J339" s="7">
        <v>11.36</v>
      </c>
    </row>
    <row r="340" spans="1:11" ht="15.75">
      <c r="A340" s="145"/>
      <c r="B340" s="1"/>
      <c r="C340" s="7"/>
      <c r="D340" s="110" t="s">
        <v>137</v>
      </c>
      <c r="E340" s="9">
        <v>75</v>
      </c>
      <c r="F340" s="123">
        <v>30</v>
      </c>
      <c r="G340" s="119">
        <v>388</v>
      </c>
      <c r="H340" s="119">
        <v>7.1</v>
      </c>
      <c r="I340" s="119">
        <v>14.8</v>
      </c>
      <c r="J340" s="119">
        <v>56.1</v>
      </c>
    </row>
    <row r="341" spans="1:11" ht="15.75">
      <c r="A341" s="145"/>
      <c r="B341" s="1"/>
      <c r="C341" s="7"/>
      <c r="D341" s="8" t="s">
        <v>138</v>
      </c>
      <c r="E341" s="9">
        <v>15</v>
      </c>
      <c r="F341" s="141">
        <v>5</v>
      </c>
      <c r="G341" s="7">
        <v>156</v>
      </c>
      <c r="H341" s="7">
        <v>5.86</v>
      </c>
      <c r="I341" s="7">
        <v>5</v>
      </c>
      <c r="J341" s="7">
        <v>38.770000000000003</v>
      </c>
    </row>
    <row r="342" spans="1:11" ht="26.25">
      <c r="A342" s="145"/>
      <c r="B342" s="1" t="s">
        <v>88</v>
      </c>
      <c r="C342" s="7">
        <v>665</v>
      </c>
      <c r="D342" s="8" t="s">
        <v>44</v>
      </c>
      <c r="E342" s="7">
        <v>200</v>
      </c>
      <c r="F342" s="123">
        <v>15</v>
      </c>
      <c r="G342" s="7">
        <v>143</v>
      </c>
      <c r="H342" s="7">
        <v>6.6</v>
      </c>
      <c r="I342" s="7">
        <v>3.47</v>
      </c>
      <c r="J342" s="7">
        <v>21.2</v>
      </c>
    </row>
    <row r="343" spans="1:11" ht="25.5">
      <c r="A343" s="29" t="s">
        <v>18</v>
      </c>
      <c r="B343" s="30"/>
      <c r="C343" s="30"/>
      <c r="D343" s="8"/>
      <c r="E343" s="7"/>
      <c r="F343" s="122">
        <f t="shared" ref="F343:I343" si="36">F342+F341+F340+F339</f>
        <v>85</v>
      </c>
      <c r="G343" s="85">
        <f t="shared" si="36"/>
        <v>823</v>
      </c>
      <c r="H343" s="85">
        <f t="shared" si="36"/>
        <v>31.78</v>
      </c>
      <c r="I343" s="85">
        <f t="shared" si="36"/>
        <v>36.010000000000005</v>
      </c>
      <c r="J343" s="85">
        <f>J342+J341+J340+J339</f>
        <v>127.42999999999999</v>
      </c>
    </row>
    <row r="344" spans="1:11">
      <c r="A344" s="146" t="s">
        <v>21</v>
      </c>
      <c r="B344" s="16" t="s">
        <v>19</v>
      </c>
      <c r="C344" s="17"/>
      <c r="D344" s="110" t="s">
        <v>128</v>
      </c>
      <c r="E344" s="23">
        <v>100</v>
      </c>
      <c r="F344" s="86">
        <v>10</v>
      </c>
      <c r="G344" s="112">
        <v>40</v>
      </c>
      <c r="H344" s="112">
        <v>3.1</v>
      </c>
      <c r="I344" s="112">
        <v>0.2</v>
      </c>
      <c r="J344" s="112">
        <v>6.5</v>
      </c>
    </row>
    <row r="345" spans="1:11" ht="39">
      <c r="A345" s="147"/>
      <c r="B345" s="22" t="s">
        <v>23</v>
      </c>
      <c r="C345" s="23" t="s">
        <v>109</v>
      </c>
      <c r="D345" s="8" t="s">
        <v>107</v>
      </c>
      <c r="E345" s="23">
        <v>300</v>
      </c>
      <c r="F345" s="123">
        <v>58</v>
      </c>
      <c r="G345" s="23">
        <v>620.29999999999995</v>
      </c>
      <c r="H345" s="23">
        <v>25.46</v>
      </c>
      <c r="I345" s="23">
        <v>40.950000000000003</v>
      </c>
      <c r="J345" s="23">
        <v>33.590000000000003</v>
      </c>
    </row>
    <row r="346" spans="1:11">
      <c r="A346" s="147"/>
      <c r="B346" s="1" t="s">
        <v>88</v>
      </c>
      <c r="C346" s="23">
        <v>663</v>
      </c>
      <c r="D346" s="8" t="s">
        <v>108</v>
      </c>
      <c r="E346" s="23">
        <v>200</v>
      </c>
      <c r="F346" s="10">
        <v>15</v>
      </c>
      <c r="G346" s="23">
        <v>37</v>
      </c>
      <c r="H346" s="23">
        <v>0.05</v>
      </c>
      <c r="I346" s="23">
        <v>0.02</v>
      </c>
      <c r="J346" s="23">
        <v>9.1</v>
      </c>
    </row>
    <row r="347" spans="1:11">
      <c r="A347" s="147"/>
      <c r="B347" s="1" t="s">
        <v>16</v>
      </c>
      <c r="C347" s="23"/>
      <c r="D347" s="35" t="s">
        <v>25</v>
      </c>
      <c r="E347" s="23">
        <v>45</v>
      </c>
      <c r="F347" s="10">
        <v>2</v>
      </c>
      <c r="G347" s="23">
        <v>100</v>
      </c>
      <c r="H347" s="23">
        <v>3.04</v>
      </c>
      <c r="I347" s="23">
        <v>0.4</v>
      </c>
      <c r="J347" s="23">
        <v>20.399999999999999</v>
      </c>
    </row>
    <row r="348" spans="1:11" ht="25.5">
      <c r="A348" s="29" t="s">
        <v>26</v>
      </c>
      <c r="B348" s="30"/>
      <c r="C348" s="23"/>
      <c r="D348" s="8"/>
      <c r="E348" s="23"/>
      <c r="F348" s="85">
        <f t="shared" ref="F348:I348" si="37">F347+F346+F345+F344</f>
        <v>85</v>
      </c>
      <c r="G348" s="85">
        <f t="shared" si="37"/>
        <v>797.3</v>
      </c>
      <c r="H348" s="85">
        <f t="shared" si="37"/>
        <v>31.650000000000002</v>
      </c>
      <c r="I348" s="85">
        <f t="shared" si="37"/>
        <v>41.570000000000007</v>
      </c>
      <c r="J348" s="85">
        <f>J347+J346+J345+J344</f>
        <v>69.59</v>
      </c>
    </row>
    <row r="349" spans="1:11">
      <c r="D349" s="41"/>
      <c r="E349" s="45"/>
    </row>
    <row r="350" spans="1:11">
      <c r="D350" s="42"/>
    </row>
    <row r="351" spans="1:11" ht="45.75" customHeight="1"/>
    <row r="352" spans="1:11" ht="84" customHeight="1"/>
    <row r="353" spans="1:10" ht="15.75" thickBot="1">
      <c r="A353" s="67"/>
      <c r="B353" s="67"/>
      <c r="C353" s="67"/>
      <c r="D353" s="39"/>
      <c r="E353" s="67"/>
      <c r="F353" s="67"/>
      <c r="G353" s="67"/>
      <c r="H353" s="67"/>
      <c r="I353" s="67"/>
      <c r="J353" s="67"/>
    </row>
    <row r="354" spans="1:10">
      <c r="A354" s="75" t="s">
        <v>0</v>
      </c>
      <c r="B354" s="76" t="s">
        <v>126</v>
      </c>
      <c r="C354" s="76"/>
      <c r="D354" s="77"/>
      <c r="E354" s="78"/>
      <c r="F354" s="78"/>
      <c r="G354" s="78"/>
      <c r="H354" s="78"/>
      <c r="I354" s="78"/>
      <c r="J354" s="79"/>
    </row>
    <row r="355" spans="1:10" ht="15.75" thickBot="1">
      <c r="A355" s="162" t="s">
        <v>116</v>
      </c>
      <c r="B355" s="163"/>
      <c r="C355" s="163"/>
      <c r="D355" s="163"/>
      <c r="E355" s="163"/>
      <c r="F355" s="163"/>
      <c r="G355" s="163"/>
      <c r="H355" s="163"/>
      <c r="I355" s="163"/>
      <c r="J355" s="164"/>
    </row>
    <row r="356" spans="1:10">
      <c r="A356" s="97"/>
      <c r="B356" s="98"/>
      <c r="C356" s="98"/>
      <c r="D356" s="99"/>
      <c r="E356" s="98"/>
      <c r="F356" s="100" t="s">
        <v>2</v>
      </c>
      <c r="G356" s="101"/>
      <c r="H356" s="139" t="s">
        <v>110</v>
      </c>
      <c r="I356" s="155"/>
      <c r="J356" s="156"/>
    </row>
    <row r="357" spans="1:10" ht="30">
      <c r="A357" s="57"/>
      <c r="B357" s="57"/>
      <c r="C357" s="57"/>
      <c r="D357" s="37"/>
      <c r="E357" s="4" t="s">
        <v>1</v>
      </c>
      <c r="F357" s="62"/>
      <c r="G357" s="62"/>
      <c r="H357" s="62"/>
      <c r="I357" s="62"/>
      <c r="J357" s="62"/>
    </row>
    <row r="358" spans="1:10">
      <c r="A358" s="2" t="s">
        <v>4</v>
      </c>
      <c r="B358" s="2" t="s">
        <v>5</v>
      </c>
      <c r="C358" s="2" t="s">
        <v>6</v>
      </c>
      <c r="D358" s="2" t="s">
        <v>7</v>
      </c>
      <c r="E358" s="2" t="s">
        <v>8</v>
      </c>
      <c r="F358" s="2" t="s">
        <v>9</v>
      </c>
      <c r="G358" s="103" t="s">
        <v>136</v>
      </c>
      <c r="H358" s="103" t="s">
        <v>11</v>
      </c>
      <c r="I358" s="103" t="s">
        <v>12</v>
      </c>
      <c r="J358" s="103" t="s">
        <v>13</v>
      </c>
    </row>
    <row r="359" spans="1:10">
      <c r="A359" s="147" t="s">
        <v>21</v>
      </c>
      <c r="B359" s="94" t="s">
        <v>19</v>
      </c>
      <c r="C359" s="43"/>
      <c r="D359" s="110" t="s">
        <v>128</v>
      </c>
      <c r="E359" s="23">
        <v>100</v>
      </c>
      <c r="F359" s="142">
        <v>10</v>
      </c>
      <c r="G359" s="118">
        <v>40</v>
      </c>
      <c r="H359" s="118">
        <v>3.1</v>
      </c>
      <c r="I359" s="118">
        <v>0.2</v>
      </c>
      <c r="J359" s="118">
        <v>6.5</v>
      </c>
    </row>
    <row r="360" spans="1:10" ht="39">
      <c r="A360" s="147"/>
      <c r="B360" s="22" t="s">
        <v>22</v>
      </c>
      <c r="C360" s="23">
        <v>322</v>
      </c>
      <c r="D360" s="8" t="s">
        <v>106</v>
      </c>
      <c r="E360" s="43" t="s">
        <v>115</v>
      </c>
      <c r="F360" s="10">
        <v>30</v>
      </c>
      <c r="G360" s="132">
        <v>109.5</v>
      </c>
      <c r="H360" s="132">
        <v>2.56</v>
      </c>
      <c r="I360" s="132">
        <v>2.77</v>
      </c>
      <c r="J360" s="132">
        <v>18.59</v>
      </c>
    </row>
    <row r="361" spans="1:10" ht="39">
      <c r="A361" s="147"/>
      <c r="B361" s="22" t="s">
        <v>23</v>
      </c>
      <c r="C361" s="23" t="s">
        <v>109</v>
      </c>
      <c r="D361" s="8" t="s">
        <v>107</v>
      </c>
      <c r="E361" s="24">
        <v>300</v>
      </c>
      <c r="F361" s="10">
        <v>58</v>
      </c>
      <c r="G361" s="23">
        <v>620.29999999999995</v>
      </c>
      <c r="H361" s="23">
        <v>25.46</v>
      </c>
      <c r="I361" s="23">
        <v>40.950000000000003</v>
      </c>
      <c r="J361" s="23">
        <v>33.590000000000003</v>
      </c>
    </row>
    <row r="362" spans="1:10">
      <c r="A362" s="147"/>
      <c r="B362" s="1" t="s">
        <v>88</v>
      </c>
      <c r="C362" s="23">
        <v>663</v>
      </c>
      <c r="D362" s="8" t="s">
        <v>108</v>
      </c>
      <c r="E362" s="26">
        <v>200</v>
      </c>
      <c r="F362" s="10">
        <v>15</v>
      </c>
      <c r="G362" s="23">
        <v>37</v>
      </c>
      <c r="H362" s="23">
        <v>0.05</v>
      </c>
      <c r="I362" s="23">
        <v>0.02</v>
      </c>
      <c r="J362" s="23">
        <v>9.1</v>
      </c>
    </row>
    <row r="363" spans="1:10">
      <c r="A363" s="147"/>
      <c r="B363" s="1" t="s">
        <v>16</v>
      </c>
      <c r="C363" s="23"/>
      <c r="D363" s="35" t="s">
        <v>25</v>
      </c>
      <c r="E363" s="26">
        <v>45</v>
      </c>
      <c r="F363" s="10">
        <v>2</v>
      </c>
      <c r="G363" s="23">
        <v>100</v>
      </c>
      <c r="H363" s="23">
        <v>3.04</v>
      </c>
      <c r="I363" s="23">
        <v>0.4</v>
      </c>
      <c r="J363" s="23">
        <v>20.399999999999999</v>
      </c>
    </row>
    <row r="364" spans="1:10" ht="25.5">
      <c r="A364" s="29" t="s">
        <v>26</v>
      </c>
      <c r="B364" s="30"/>
      <c r="C364" s="23"/>
      <c r="D364" s="8"/>
      <c r="E364" s="23"/>
      <c r="F364" s="85">
        <f t="shared" ref="F364" si="38">F363+F362+F361+F360+F359</f>
        <v>115</v>
      </c>
      <c r="G364" s="85">
        <f t="shared" ref="G364" si="39">G363+G362+G361+G360+G359</f>
        <v>906.8</v>
      </c>
      <c r="H364" s="85">
        <f t="shared" ref="H364" si="40">H363+H362+H361+H360+H359</f>
        <v>34.21</v>
      </c>
      <c r="I364" s="85">
        <f t="shared" ref="I364" si="41">I363+I362+I361+I360+I359</f>
        <v>44.340000000000011</v>
      </c>
      <c r="J364" s="85">
        <f>J363+J362+J361+J360+J359</f>
        <v>88.18</v>
      </c>
    </row>
    <row r="365" spans="1:10">
      <c r="D365" s="41"/>
    </row>
    <row r="366" spans="1:10">
      <c r="D366" s="40"/>
    </row>
    <row r="367" spans="1:10">
      <c r="D367" s="52"/>
    </row>
  </sheetData>
  <mergeCells count="83">
    <mergeCell ref="A315:J315"/>
    <mergeCell ref="A335:J335"/>
    <mergeCell ref="A355:J355"/>
    <mergeCell ref="B225:D225"/>
    <mergeCell ref="A188:J188"/>
    <mergeCell ref="A247:J247"/>
    <mergeCell ref="A263:J263"/>
    <mergeCell ref="A282:J282"/>
    <mergeCell ref="A298:J298"/>
    <mergeCell ref="I297:J297"/>
    <mergeCell ref="H214:J214"/>
    <mergeCell ref="A234:A238"/>
    <mergeCell ref="I262:J262"/>
    <mergeCell ref="I225:J225"/>
    <mergeCell ref="A228:A232"/>
    <mergeCell ref="A216:A220"/>
    <mergeCell ref="B138:D138"/>
    <mergeCell ref="A359:A363"/>
    <mergeCell ref="I356:J356"/>
    <mergeCell ref="A249:A254"/>
    <mergeCell ref="I246:J246"/>
    <mergeCell ref="A284:A289"/>
    <mergeCell ref="I281:J281"/>
    <mergeCell ref="A318:A323"/>
    <mergeCell ref="A344:A347"/>
    <mergeCell ref="A300:A304"/>
    <mergeCell ref="A306:A310"/>
    <mergeCell ref="I336:J336"/>
    <mergeCell ref="A339:A342"/>
    <mergeCell ref="A265:A269"/>
    <mergeCell ref="A271:A275"/>
    <mergeCell ref="B151:D151"/>
    <mergeCell ref="I213:J213"/>
    <mergeCell ref="I187:J187"/>
    <mergeCell ref="A190:A193"/>
    <mergeCell ref="A195:A198"/>
    <mergeCell ref="A142:A147"/>
    <mergeCell ref="A152:J152"/>
    <mergeCell ref="A176:A181"/>
    <mergeCell ref="B173:D173"/>
    <mergeCell ref="I173:J173"/>
    <mergeCell ref="A174:J174"/>
    <mergeCell ref="A161:A165"/>
    <mergeCell ref="I151:J151"/>
    <mergeCell ref="A153:J153"/>
    <mergeCell ref="A155:A159"/>
    <mergeCell ref="A42:J42"/>
    <mergeCell ref="B41:D41"/>
    <mergeCell ref="I41:J41"/>
    <mergeCell ref="A44:A48"/>
    <mergeCell ref="A50:A54"/>
    <mergeCell ref="I138:J138"/>
    <mergeCell ref="A140:J140"/>
    <mergeCell ref="A79:J79"/>
    <mergeCell ref="A81:A84"/>
    <mergeCell ref="A86:A90"/>
    <mergeCell ref="B114:D114"/>
    <mergeCell ref="I114:J114"/>
    <mergeCell ref="A117:J117"/>
    <mergeCell ref="A104:A109"/>
    <mergeCell ref="B101:D101"/>
    <mergeCell ref="I101:J101"/>
    <mergeCell ref="A102:J102"/>
    <mergeCell ref="A116:J116"/>
    <mergeCell ref="A139:J139"/>
    <mergeCell ref="A119:A122"/>
    <mergeCell ref="A124:A128"/>
    <mergeCell ref="B78:D78"/>
    <mergeCell ref="I78:J78"/>
    <mergeCell ref="A64:J64"/>
    <mergeCell ref="B1:D1"/>
    <mergeCell ref="I1:J1"/>
    <mergeCell ref="A2:J2"/>
    <mergeCell ref="A4:A6"/>
    <mergeCell ref="A9:D9"/>
    <mergeCell ref="A10:A15"/>
    <mergeCell ref="A27:A32"/>
    <mergeCell ref="B24:D24"/>
    <mergeCell ref="I24:J24"/>
    <mergeCell ref="A25:J25"/>
    <mergeCell ref="A66:A71"/>
    <mergeCell ref="B63:D63"/>
    <mergeCell ref="I63:J6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2021-11-19T05:59:19Z</dcterms:modified>
</cp:coreProperties>
</file>